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入力" sheetId="1" state="visible" r:id="rId2"/>
    <sheet name="鑑定表" sheetId="2" state="visible" r:id="rId3"/>
    <sheet name="判定表" sheetId="3" state="hidden" r:id="rId4"/>
    <sheet name="蔵干計算" sheetId="4" state="hidden" r:id="rId5"/>
    <sheet name="十二運表" sheetId="5" state="hidden" r:id="rId6"/>
    <sheet name="通変星早見表" sheetId="6" state="hidden" r:id="rId7"/>
    <sheet name="月律分野蔵干表" sheetId="7" state="hidden" r:id="rId8"/>
    <sheet name="節入り日" sheetId="8" state="hidden" r:id="rId9"/>
    <sheet name="節入り表" sheetId="9" state="hidden" r:id="rId10"/>
    <sheet name="節入り判定" sheetId="10" state="hidden" r:id="rId11"/>
    <sheet name="時干支表" sheetId="11" state="hidden" r:id="rId12"/>
    <sheet name="空亡表" sheetId="12" state="hidden" r:id="rId13"/>
    <sheet name="地方時差" sheetId="13" state="hidden" r:id="rId1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<sst xmlns="http://schemas.openxmlformats.org/spreadsheetml/2006/main" count="6249" uniqueCount="362">
  <si>
    <t xml:space="preserve">本来のあなたを知る</t>
  </si>
  <si>
    <t xml:space="preserve">開運占いの咲來🌸</t>
  </si>
  <si>
    <t xml:space="preserve">詳しいことが知りたい方は、ホームページの「booking」またはSNSからご連絡ください</t>
  </si>
  <si>
    <t xml:space="preserve">あなたが生まれた日　           　　　時間</t>
  </si>
  <si>
    <t xml:space="preserve">年</t>
  </si>
  <si>
    <t xml:space="preserve">月</t>
  </si>
  <si>
    <t xml:space="preserve">日</t>
  </si>
  <si>
    <t xml:space="preserve">時</t>
  </si>
  <si>
    <t xml:space="preserve">00</t>
  </si>
  <si>
    <t xml:space="preserve">分</t>
  </si>
  <si>
    <t xml:space="preserve">西暦</t>
  </si>
  <si>
    <t xml:space="preserve">24H</t>
  </si>
  <si>
    <t xml:space="preserve">二桁</t>
  </si>
  <si>
    <t xml:space="preserve">あなたの本質</t>
  </si>
  <si>
    <t xml:space="preserve">子</t>
  </si>
  <si>
    <t xml:space="preserve">　冬　・　勉学</t>
  </si>
  <si>
    <t xml:space="preserve">・　子孫繁栄</t>
  </si>
  <si>
    <t xml:space="preserve">木</t>
  </si>
  <si>
    <t xml:space="preserve">甲：一本の大木</t>
  </si>
  <si>
    <t xml:space="preserve">乙：柔らかく絡みつく草木</t>
  </si>
  <si>
    <t xml:space="preserve">丑</t>
  </si>
  <si>
    <t xml:space="preserve">・　忍耐　・　誠実</t>
  </si>
  <si>
    <t xml:space="preserve">寅</t>
  </si>
  <si>
    <t xml:space="preserve">　春　・　恋愛</t>
  </si>
  <si>
    <t xml:space="preserve">・　決断　・　才能</t>
  </si>
  <si>
    <t xml:space="preserve">火</t>
  </si>
  <si>
    <t xml:space="preserve">丙：自ら燃える太陽</t>
  </si>
  <si>
    <t xml:space="preserve">丁：自らで燃やす灯火</t>
  </si>
  <si>
    <t xml:space="preserve">卯</t>
  </si>
  <si>
    <t xml:space="preserve">・　飛躍　・　向上</t>
  </si>
  <si>
    <t xml:space="preserve">辰</t>
  </si>
  <si>
    <t xml:space="preserve">・　権力　・　信頼</t>
  </si>
  <si>
    <t xml:space="preserve">土</t>
  </si>
  <si>
    <t xml:space="preserve">戊：実りある山地</t>
  </si>
  <si>
    <t xml:space="preserve">己：利用される砂漠</t>
  </si>
  <si>
    <t xml:space="preserve">巳</t>
  </si>
  <si>
    <t xml:space="preserve">　夏　・　行動</t>
  </si>
  <si>
    <t xml:space="preserve">・　永遠　・　再生</t>
  </si>
  <si>
    <t xml:space="preserve">午</t>
  </si>
  <si>
    <t xml:space="preserve">・　健康　・　豊作</t>
  </si>
  <si>
    <t xml:space="preserve">金</t>
  </si>
  <si>
    <t xml:space="preserve">庚：鍛錬される金属</t>
  </si>
  <si>
    <t xml:space="preserve">辛：上品で強かな貴金属</t>
  </si>
  <si>
    <t xml:space="preserve">未</t>
  </si>
  <si>
    <t xml:space="preserve">・　家内安全</t>
  </si>
  <si>
    <t xml:space="preserve">申</t>
  </si>
  <si>
    <t xml:space="preserve">　秋　・　金品</t>
  </si>
  <si>
    <t xml:space="preserve">・　才知　・　賢者</t>
  </si>
  <si>
    <t xml:space="preserve">水</t>
  </si>
  <si>
    <t xml:space="preserve">壬：流れの強い大海</t>
  </si>
  <si>
    <t xml:space="preserve">癸：一ヶ所に集まる雨水</t>
  </si>
  <si>
    <t xml:space="preserve">酉</t>
  </si>
  <si>
    <t xml:space="preserve">・　商売繫盛</t>
  </si>
  <si>
    <t xml:space="preserve">戌</t>
  </si>
  <si>
    <t xml:space="preserve">・　忠実　・　忠義</t>
  </si>
  <si>
    <t xml:space="preserve">亥</t>
  </si>
  <si>
    <t xml:space="preserve">・　無病息災</t>
  </si>
  <si>
    <t xml:space="preserve">No.</t>
  </si>
  <si>
    <t xml:space="preserve">名前</t>
  </si>
  <si>
    <t xml:space="preserve">性別</t>
  </si>
  <si>
    <t xml:space="preserve">生年月日</t>
  </si>
  <si>
    <t xml:space="preserve">時刻</t>
  </si>
  <si>
    <t xml:space="preserve">出生地</t>
  </si>
  <si>
    <t xml:space="preserve">年齢</t>
  </si>
  <si>
    <t xml:space="preserve">時柱</t>
  </si>
  <si>
    <t xml:space="preserve">日柱</t>
  </si>
  <si>
    <t xml:space="preserve">月柱</t>
  </si>
  <si>
    <t xml:space="preserve">年柱</t>
  </si>
  <si>
    <t xml:space="preserve">空亡</t>
  </si>
  <si>
    <t xml:space="preserve">１</t>
  </si>
  <si>
    <t xml:space="preserve">令和 大和</t>
  </si>
  <si>
    <t xml:space="preserve">男</t>
  </si>
  <si>
    <t xml:space="preserve">東京</t>
  </si>
  <si>
    <t xml:space="preserve">干支</t>
  </si>
  <si>
    <t xml:space="preserve">ひとことメモ：
サンプルの人。現在の日付と時刻で自動更新されています。</t>
  </si>
  <si>
    <t xml:space="preserve">天干
通変星</t>
  </si>
  <si>
    <t xml:space="preserve">-</t>
  </si>
  <si>
    <t xml:space="preserve">十二運</t>
  </si>
  <si>
    <t xml:space="preserve">蔵干</t>
  </si>
  <si>
    <t xml:space="preserve">地支
通変星</t>
  </si>
  <si>
    <t xml:space="preserve">２</t>
  </si>
  <si>
    <t xml:space="preserve">３</t>
  </si>
  <si>
    <t xml:space="preserve">４</t>
  </si>
  <si>
    <t xml:space="preserve">５</t>
  </si>
  <si>
    <t xml:space="preserve">阿部泰山式</t>
  </si>
  <si>
    <r>
      <rPr>
        <sz val="10"/>
        <color rgb="FF000000"/>
        <rFont val="ＭＳ Ｐゴシック"/>
        <family val="2"/>
        <charset val="128"/>
      </rPr>
      <t xml:space="preserve">「四柱推命命式作成シート</t>
    </r>
    <r>
      <rPr>
        <sz val="10"/>
        <color rgb="FF000000"/>
        <rFont val="Arial"/>
        <family val="0"/>
        <charset val="1"/>
      </rPr>
      <t xml:space="preserve">ver2.0</t>
    </r>
    <r>
      <rPr>
        <sz val="10"/>
        <color rgb="FF000000"/>
        <rFont val="ＭＳ Ｐゴシック"/>
        <family val="2"/>
        <charset val="128"/>
      </rPr>
      <t xml:space="preserve">」　</t>
    </r>
    <r>
      <rPr>
        <sz val="10"/>
        <color rgb="FF000000"/>
        <rFont val="Arial"/>
        <family val="0"/>
        <charset val="1"/>
      </rPr>
      <t xml:space="preserve">©️ 2023 </t>
    </r>
    <r>
      <rPr>
        <sz val="10"/>
        <color rgb="FF000000"/>
        <rFont val="ＭＳ Ｐゴシック"/>
        <family val="2"/>
        <charset val="128"/>
      </rPr>
      <t xml:space="preserve">不思議だけど本当のはなし        </t>
    </r>
  </si>
  <si>
    <t xml:space="preserve">現在</t>
  </si>
  <si>
    <t xml:space="preserve">補正日付</t>
  </si>
  <si>
    <t xml:space="preserve">補正時間</t>
  </si>
  <si>
    <t xml:space="preserve">符号</t>
  </si>
  <si>
    <t xml:space="preserve">時差分</t>
  </si>
  <si>
    <t xml:space="preserve">地番</t>
  </si>
  <si>
    <t xml:space="preserve">dd'</t>
  </si>
  <si>
    <t xml:space="preserve">mm'</t>
  </si>
  <si>
    <t xml:space="preserve">yyyy'</t>
  </si>
  <si>
    <t xml:space="preserve">節入り時刻判定</t>
  </si>
  <si>
    <t xml:space="preserve">時柱判定</t>
  </si>
  <si>
    <t xml:space="preserve">日柱判定</t>
  </si>
  <si>
    <t xml:space="preserve">月柱判定</t>
  </si>
  <si>
    <t xml:space="preserve">年柱判定</t>
  </si>
  <si>
    <t xml:space="preserve">時日月年天干番号</t>
  </si>
  <si>
    <t xml:space="preserve">時日月年地支番号</t>
  </si>
  <si>
    <t xml:space="preserve">節入時刻判定</t>
  </si>
  <si>
    <t xml:space="preserve">時蔵干</t>
  </si>
  <si>
    <t xml:space="preserve">日蔵干</t>
  </si>
  <si>
    <t xml:space="preserve">月蔵干</t>
  </si>
  <si>
    <t xml:space="preserve">年蔵干</t>
  </si>
  <si>
    <t xml:space="preserve">節入後経過日</t>
  </si>
  <si>
    <t xml:space="preserve">当月節入日</t>
  </si>
  <si>
    <t xml:space="preserve">先月節入日</t>
  </si>
  <si>
    <t xml:space="preserve">先月年月日</t>
  </si>
  <si>
    <t xml:space="preserve">先月末日</t>
  </si>
  <si>
    <t xml:space="preserve">生年月日時</t>
  </si>
  <si>
    <t xml:space="preserve">節入り判定</t>
  </si>
  <si>
    <r>
      <rPr>
        <sz val="11"/>
        <color rgb="FF000000"/>
        <rFont val="Inconsolata"/>
        <family val="0"/>
        <charset val="1"/>
      </rPr>
      <t xml:space="preserve">IF(D2=TRUE,</t>
    </r>
    <r>
      <rPr>
        <sz val="11"/>
        <color rgb="FF000000"/>
        <rFont val="ＭＳ Ｐゴシック"/>
        <family val="2"/>
        <charset val="128"/>
      </rPr>
      <t xml:space="preserve">先月末日</t>
    </r>
    <r>
      <rPr>
        <sz val="11"/>
        <color rgb="FF000000"/>
        <rFont val="Inconsolata"/>
        <family val="0"/>
        <charset val="1"/>
      </rPr>
      <t xml:space="preserve">-</t>
    </r>
    <r>
      <rPr>
        <sz val="11"/>
        <color rgb="FF000000"/>
        <rFont val="ＭＳ Ｐゴシック"/>
        <family val="2"/>
        <charset val="128"/>
      </rPr>
      <t xml:space="preserve">先月節入日</t>
    </r>
    <r>
      <rPr>
        <sz val="11"/>
        <color rgb="FF000000"/>
        <rFont val="Inconsolata"/>
        <family val="0"/>
        <charset val="1"/>
      </rPr>
      <t xml:space="preserve">+'</t>
    </r>
    <r>
      <rPr>
        <sz val="11"/>
        <color rgb="FF000000"/>
        <rFont val="ＭＳ Ｐゴシック"/>
        <family val="2"/>
        <charset val="128"/>
      </rPr>
      <t xml:space="preserve">鑑定表</t>
    </r>
    <r>
      <rPr>
        <sz val="11"/>
        <color rgb="FF000000"/>
        <rFont val="Inconsolata"/>
        <family val="0"/>
        <charset val="1"/>
      </rPr>
      <t xml:space="preserve">'!S2,'</t>
    </r>
    <r>
      <rPr>
        <sz val="11"/>
        <color rgb="FF000000"/>
        <rFont val="ＭＳ Ｐゴシック"/>
        <family val="2"/>
        <charset val="128"/>
      </rPr>
      <t xml:space="preserve">鑑定表</t>
    </r>
    <r>
      <rPr>
        <sz val="11"/>
        <color rgb="FF000000"/>
        <rFont val="Inconsolata"/>
        <family val="0"/>
        <charset val="1"/>
      </rPr>
      <t xml:space="preserve">'!S2-</t>
    </r>
    <r>
      <rPr>
        <sz val="11"/>
        <color rgb="FF000000"/>
        <rFont val="ＭＳ Ｐゴシック"/>
        <family val="2"/>
        <charset val="128"/>
      </rPr>
      <t xml:space="preserve">当月節入日</t>
    </r>
    <r>
      <rPr>
        <sz val="11"/>
        <color rgb="FF000000"/>
        <rFont val="Inconsolata"/>
        <family val="0"/>
        <charset val="1"/>
      </rPr>
      <t xml:space="preserve">)</t>
    </r>
  </si>
  <si>
    <r>
      <rPr>
        <sz val="11"/>
        <color rgb="FF000000"/>
        <rFont val="ＭＳ Ｐゴシック"/>
        <family val="2"/>
        <charset val="128"/>
      </rPr>
      <t xml:space="preserve">前→</t>
    </r>
    <r>
      <rPr>
        <sz val="11"/>
        <color rgb="FF000000"/>
        <rFont val="Arial"/>
        <family val="0"/>
        <charset val="1"/>
      </rPr>
      <t xml:space="preserve">TRUE→</t>
    </r>
    <r>
      <rPr>
        <sz val="11"/>
        <color rgb="FF000000"/>
        <rFont val="ＭＳ Ｐゴシック"/>
        <family val="2"/>
        <charset val="128"/>
      </rPr>
      <t xml:space="preserve">＝先月末日ー生日＋先月節入日</t>
    </r>
  </si>
  <si>
    <r>
      <rPr>
        <sz val="11"/>
        <color rgb="FF000000"/>
        <rFont val="ＭＳ Ｐゴシック"/>
        <family val="2"/>
        <charset val="128"/>
      </rPr>
      <t xml:space="preserve">後→</t>
    </r>
    <r>
      <rPr>
        <sz val="11"/>
        <color rgb="FF000000"/>
        <rFont val="Arial"/>
        <family val="0"/>
        <charset val="1"/>
      </rPr>
      <t xml:space="preserve">FALSE→</t>
    </r>
    <r>
      <rPr>
        <sz val="11"/>
        <color rgb="FF000000"/>
        <rFont val="ＭＳ Ｐゴシック"/>
        <family val="2"/>
        <charset val="128"/>
      </rPr>
      <t xml:space="preserve">＝生日ー当月節入日</t>
    </r>
  </si>
  <si>
    <t xml:space="preserve">日干↘︎支</t>
  </si>
  <si>
    <t xml:space="preserve">甲</t>
  </si>
  <si>
    <t xml:space="preserve">沐浴</t>
  </si>
  <si>
    <t xml:space="preserve">冠帯</t>
  </si>
  <si>
    <t xml:space="preserve">建禄</t>
  </si>
  <si>
    <t xml:space="preserve">帝旺</t>
  </si>
  <si>
    <t xml:space="preserve">衰</t>
  </si>
  <si>
    <t xml:space="preserve">病</t>
  </si>
  <si>
    <t xml:space="preserve">死</t>
  </si>
  <si>
    <t xml:space="preserve">墓</t>
  </si>
  <si>
    <t xml:space="preserve">絶</t>
  </si>
  <si>
    <t xml:space="preserve">胎</t>
  </si>
  <si>
    <t xml:space="preserve">養</t>
  </si>
  <si>
    <t xml:space="preserve">長生</t>
  </si>
  <si>
    <t xml:space="preserve">乙</t>
  </si>
  <si>
    <t xml:space="preserve">丙</t>
  </si>
  <si>
    <t xml:space="preserve">丁</t>
  </si>
  <si>
    <t xml:space="preserve">戊</t>
  </si>
  <si>
    <t xml:space="preserve">己</t>
  </si>
  <si>
    <t xml:space="preserve">庚</t>
  </si>
  <si>
    <t xml:space="preserve">辛</t>
  </si>
  <si>
    <t xml:space="preserve">壬</t>
  </si>
  <si>
    <t xml:space="preserve">癸</t>
  </si>
  <si>
    <t xml:space="preserve">生日天干↘︎生年月時</t>
  </si>
  <si>
    <t xml:space="preserve">比肩</t>
  </si>
  <si>
    <t xml:space="preserve">劫財</t>
  </si>
  <si>
    <t xml:space="preserve">食神</t>
  </si>
  <si>
    <t xml:space="preserve">傷官</t>
  </si>
  <si>
    <t xml:space="preserve">偏財</t>
  </si>
  <si>
    <t xml:space="preserve">正財</t>
  </si>
  <si>
    <t xml:space="preserve">偏官</t>
  </si>
  <si>
    <t xml:space="preserve">正官</t>
  </si>
  <si>
    <t xml:space="preserve">偏印</t>
  </si>
  <si>
    <t xml:space="preserve">印綬</t>
  </si>
  <si>
    <t xml:space="preserve">節入後経過日↘︎生年月日時</t>
  </si>
  <si>
    <t xml:space="preserve">年↘︎月</t>
  </si>
  <si>
    <t xml:space="preserve">節気と土用</t>
  </si>
  <si>
    <t xml:space="preserve">丑月節</t>
  </si>
  <si>
    <t xml:space="preserve">寅月節</t>
  </si>
  <si>
    <t xml:space="preserve">卯月節</t>
  </si>
  <si>
    <t xml:space="preserve">辰月節</t>
  </si>
  <si>
    <t xml:space="preserve">巳月節</t>
  </si>
  <si>
    <t xml:space="preserve">午月節</t>
  </si>
  <si>
    <t xml:space="preserve">未月節</t>
  </si>
  <si>
    <t xml:space="preserve">申月節</t>
  </si>
  <si>
    <t xml:space="preserve">酉月節</t>
  </si>
  <si>
    <t xml:space="preserve">戌月節</t>
  </si>
  <si>
    <t xml:space="preserve">亥月節</t>
  </si>
  <si>
    <t xml:space="preserve">子月節</t>
  </si>
  <si>
    <t xml:space="preserve">小寒</t>
  </si>
  <si>
    <t xml:space="preserve">立春</t>
  </si>
  <si>
    <t xml:space="preserve">啓蟄</t>
  </si>
  <si>
    <t xml:space="preserve">清明</t>
  </si>
  <si>
    <t xml:space="preserve">立夏</t>
  </si>
  <si>
    <t xml:space="preserve">芒種</t>
  </si>
  <si>
    <t xml:space="preserve">小暑</t>
  </si>
  <si>
    <t xml:space="preserve">立秋</t>
  </si>
  <si>
    <t xml:space="preserve">白露</t>
  </si>
  <si>
    <t xml:space="preserve">寒露</t>
  </si>
  <si>
    <t xml:space="preserve">立冬</t>
  </si>
  <si>
    <t xml:space="preserve">大雪</t>
  </si>
  <si>
    <t xml:space="preserve">年干支</t>
  </si>
  <si>
    <t xml:space="preserve">庚子</t>
  </si>
  <si>
    <t xml:space="preserve">辛丑</t>
  </si>
  <si>
    <t xml:space="preserve">壬寅</t>
  </si>
  <si>
    <t xml:space="preserve">癸卯</t>
  </si>
  <si>
    <t xml:space="preserve">甲辰</t>
  </si>
  <si>
    <t xml:space="preserve">乙巳</t>
  </si>
  <si>
    <t xml:space="preserve">丙午</t>
  </si>
  <si>
    <t xml:space="preserve">丁未</t>
  </si>
  <si>
    <t xml:space="preserve">戊申</t>
  </si>
  <si>
    <t xml:space="preserve">己酉</t>
  </si>
  <si>
    <t xml:space="preserve">庚戌</t>
  </si>
  <si>
    <t xml:space="preserve">辛亥</t>
  </si>
  <si>
    <t xml:space="preserve">壬子</t>
  </si>
  <si>
    <t xml:space="preserve">癸丑</t>
  </si>
  <si>
    <t xml:space="preserve">甲寅</t>
  </si>
  <si>
    <t xml:space="preserve">乙卯</t>
  </si>
  <si>
    <t xml:space="preserve">丙辰</t>
  </si>
  <si>
    <t xml:space="preserve">丁巳</t>
  </si>
  <si>
    <t xml:space="preserve">戊午</t>
  </si>
  <si>
    <t xml:space="preserve">己未</t>
  </si>
  <si>
    <t xml:space="preserve">庚申</t>
  </si>
  <si>
    <t xml:space="preserve">辛酉</t>
  </si>
  <si>
    <t xml:space="preserve">壬戌</t>
  </si>
  <si>
    <t xml:space="preserve">癸亥</t>
  </si>
  <si>
    <t xml:space="preserve">甲子</t>
  </si>
  <si>
    <t xml:space="preserve">乙丑</t>
  </si>
  <si>
    <t xml:space="preserve">丙寅</t>
  </si>
  <si>
    <t xml:space="preserve">丁卯</t>
  </si>
  <si>
    <t xml:space="preserve">戊辰</t>
  </si>
  <si>
    <t xml:space="preserve">己巳</t>
  </si>
  <si>
    <t xml:space="preserve">庚午</t>
  </si>
  <si>
    <t xml:space="preserve">辛未</t>
  </si>
  <si>
    <t xml:space="preserve">壬申</t>
  </si>
  <si>
    <t xml:space="preserve">癸酉</t>
  </si>
  <si>
    <t xml:space="preserve">甲戌</t>
  </si>
  <si>
    <t xml:space="preserve">乙亥</t>
  </si>
  <si>
    <t xml:space="preserve">丙子</t>
  </si>
  <si>
    <t xml:space="preserve">丁丑</t>
  </si>
  <si>
    <t xml:space="preserve">戊寅</t>
  </si>
  <si>
    <t xml:space="preserve">己卯</t>
  </si>
  <si>
    <t xml:space="preserve">庚辰</t>
  </si>
  <si>
    <t xml:space="preserve">辛巳</t>
  </si>
  <si>
    <t xml:space="preserve">壬午</t>
  </si>
  <si>
    <t xml:space="preserve">癸未</t>
  </si>
  <si>
    <t xml:space="preserve">甲申</t>
  </si>
  <si>
    <t xml:space="preserve">乙酉</t>
  </si>
  <si>
    <t xml:space="preserve">丙戌</t>
  </si>
  <si>
    <t xml:space="preserve">丁亥</t>
  </si>
  <si>
    <t xml:space="preserve">戊子</t>
  </si>
  <si>
    <t xml:space="preserve">己丑</t>
  </si>
  <si>
    <t xml:space="preserve">庚寅</t>
  </si>
  <si>
    <t xml:space="preserve">辛卯</t>
  </si>
  <si>
    <t xml:space="preserve">壬辰</t>
  </si>
  <si>
    <t xml:space="preserve">癸巳</t>
  </si>
  <si>
    <t xml:space="preserve">甲午</t>
  </si>
  <si>
    <t xml:space="preserve">乙未</t>
  </si>
  <si>
    <t xml:space="preserve">丙申</t>
  </si>
  <si>
    <t xml:space="preserve">丁酉</t>
  </si>
  <si>
    <t xml:space="preserve">戊戌</t>
  </si>
  <si>
    <t xml:space="preserve">己亥</t>
  </si>
  <si>
    <t xml:space="preserve">月干支</t>
  </si>
  <si>
    <t xml:space="preserve">日干支</t>
  </si>
  <si>
    <r>
      <rPr>
        <sz val="10"/>
        <color rgb="FF000000"/>
        <rFont val="ＭＳ Ｐゴシック"/>
        <family val="2"/>
        <charset val="128"/>
      </rPr>
      <t xml:space="preserve">翌</t>
    </r>
    <r>
      <rPr>
        <sz val="10"/>
        <color rgb="FF000000"/>
        <rFont val="Arial"/>
        <family val="0"/>
        <charset val="1"/>
      </rPr>
      <t xml:space="preserve">1</t>
    </r>
  </si>
  <si>
    <r>
      <rPr>
        <sz val="10"/>
        <color rgb="FF000000"/>
        <rFont val="Arial"/>
        <family val="0"/>
        <charset val="1"/>
      </rPr>
      <t xml:space="preserve">D(2050</t>
    </r>
    <r>
      <rPr>
        <sz val="10"/>
        <color rgb="FF000000"/>
        <rFont val="ＭＳ Ｐゴシック"/>
        <family val="2"/>
        <charset val="128"/>
      </rPr>
      <t xml:space="preserve">年まで有効</t>
    </r>
    <r>
      <rPr>
        <sz val="10"/>
        <color rgb="FF000000"/>
        <rFont val="Arial"/>
        <family val="0"/>
        <charset val="1"/>
      </rPr>
      <t xml:space="preserve">)</t>
    </r>
  </si>
  <si>
    <r>
      <rPr>
        <sz val="10"/>
        <color rgb="FF000000"/>
        <rFont val="Arial"/>
        <family val="0"/>
        <charset val="1"/>
      </rPr>
      <t xml:space="preserve">A(2050</t>
    </r>
    <r>
      <rPr>
        <sz val="10"/>
        <color rgb="FF000000"/>
        <rFont val="ＭＳ Ｐゴシック"/>
        <family val="2"/>
        <charset val="128"/>
      </rPr>
      <t xml:space="preserve">年まで有効</t>
    </r>
    <r>
      <rPr>
        <sz val="10"/>
        <color rgb="FF000000"/>
        <rFont val="Arial"/>
        <family val="0"/>
        <charset val="1"/>
      </rPr>
      <t xml:space="preserve">)</t>
    </r>
  </si>
  <si>
    <t xml:space="preserve">節入り日</t>
  </si>
  <si>
    <r>
      <rPr>
        <sz val="10"/>
        <color rgb="FF000000"/>
        <rFont val="ＭＳ Ｐゴシック"/>
        <family val="2"/>
        <charset val="128"/>
      </rPr>
      <t xml:space="preserve">時刻</t>
    </r>
    <r>
      <rPr>
        <sz val="10"/>
        <color rgb="FF000000"/>
        <rFont val="Arial"/>
        <family val="0"/>
        <charset val="1"/>
      </rPr>
      <t xml:space="preserve">/</t>
    </r>
    <r>
      <rPr>
        <sz val="10"/>
        <color rgb="FF000000"/>
        <rFont val="ＭＳ Ｐゴシック"/>
        <family val="2"/>
        <charset val="128"/>
      </rPr>
      <t xml:space="preserve">日干</t>
    </r>
  </si>
  <si>
    <t xml:space="preserve">甲・己</t>
  </si>
  <si>
    <t xml:space="preserve">乙・庚</t>
  </si>
  <si>
    <t xml:space="preserve">丙・辛</t>
  </si>
  <si>
    <t xml:space="preserve">丁・壬</t>
  </si>
  <si>
    <t xml:space="preserve">戊・癸</t>
  </si>
  <si>
    <t xml:space="preserve">0:00~0:59</t>
  </si>
  <si>
    <t xml:space="preserve">↘︎</t>
  </si>
  <si>
    <t xml:space="preserve">1:00~2:59</t>
  </si>
  <si>
    <t xml:space="preserve">3:00~4:59</t>
  </si>
  <si>
    <t xml:space="preserve">5:00~6:59</t>
  </si>
  <si>
    <t xml:space="preserve">7:00~8:59</t>
  </si>
  <si>
    <t xml:space="preserve">9:00~10:59</t>
  </si>
  <si>
    <t xml:space="preserve">11:00~12:59</t>
  </si>
  <si>
    <t xml:space="preserve">13:00~14:59</t>
  </si>
  <si>
    <t xml:space="preserve">15:00~16:59</t>
  </si>
  <si>
    <t xml:space="preserve">17:00~18:59</t>
  </si>
  <si>
    <t xml:space="preserve">19:00~20:59</t>
  </si>
  <si>
    <t xml:space="preserve">21:00~22:59</t>
  </si>
  <si>
    <t xml:space="preserve">23:00~23:59</t>
  </si>
  <si>
    <t xml:space="preserve">子丑</t>
  </si>
  <si>
    <t xml:space="preserve">寅卯</t>
  </si>
  <si>
    <t xml:space="preserve">辰巳</t>
  </si>
  <si>
    <t xml:space="preserve">午未</t>
  </si>
  <si>
    <t xml:space="preserve">申酉</t>
  </si>
  <si>
    <t xml:space="preserve">戌亥</t>
  </si>
  <si>
    <t xml:space="preserve">都市</t>
  </si>
  <si>
    <r>
      <rPr>
        <sz val="11"/>
        <color rgb="FF000000"/>
        <rFont val="ＭＳ Ｐゴシック"/>
        <family val="2"/>
        <charset val="128"/>
      </rPr>
      <t xml:space="preserve">時差</t>
    </r>
    <r>
      <rPr>
        <sz val="11"/>
        <color rgb="FF000000"/>
        <rFont val="Arial"/>
        <family val="0"/>
        <charset val="1"/>
      </rPr>
      <t xml:space="preserve">(</t>
    </r>
    <r>
      <rPr>
        <sz val="11"/>
        <color rgb="FF000000"/>
        <rFont val="ＭＳ Ｐゴシック"/>
        <family val="2"/>
        <charset val="128"/>
      </rPr>
      <t xml:space="preserve">分</t>
    </r>
    <r>
      <rPr>
        <sz val="11"/>
        <color rgb="FF000000"/>
        <rFont val="Arial"/>
        <family val="0"/>
        <charset val="1"/>
      </rPr>
      <t xml:space="preserve">)</t>
    </r>
  </si>
  <si>
    <t xml:space="preserve">東経・北緯</t>
  </si>
  <si>
    <t xml:space="preserve">絶対値</t>
  </si>
  <si>
    <t xml:space="preserve">北海道</t>
  </si>
  <si>
    <t xml:space="preserve">札幌市</t>
  </si>
  <si>
    <t xml:space="preserve">E141°21′N43°04′</t>
  </si>
  <si>
    <t xml:space="preserve">函館市</t>
  </si>
  <si>
    <t xml:space="preserve">E140°44′N41°46′</t>
  </si>
  <si>
    <t xml:space="preserve">旭川市</t>
  </si>
  <si>
    <t xml:space="preserve">E142°22′N43°46′</t>
  </si>
  <si>
    <t xml:space="preserve">釧路市</t>
  </si>
  <si>
    <t xml:space="preserve">E144°23′N42°59′</t>
  </si>
  <si>
    <t xml:space="preserve">東北</t>
  </si>
  <si>
    <t xml:space="preserve">盛岡市</t>
  </si>
  <si>
    <t xml:space="preserve">E141°09′N39°42′</t>
  </si>
  <si>
    <t xml:space="preserve">岩手県</t>
  </si>
  <si>
    <t xml:space="preserve">秋田市</t>
  </si>
  <si>
    <t xml:space="preserve">E140°06′N39°43′</t>
  </si>
  <si>
    <t xml:space="preserve">秋田県</t>
  </si>
  <si>
    <t xml:space="preserve">仙台市</t>
  </si>
  <si>
    <t xml:space="preserve">E140°52′N38°16′</t>
  </si>
  <si>
    <t xml:space="preserve">宮城県</t>
  </si>
  <si>
    <t xml:space="preserve">関東</t>
  </si>
  <si>
    <t xml:space="preserve">E139°4x′N35°4x′</t>
  </si>
  <si>
    <t xml:space="preserve">東京都</t>
  </si>
  <si>
    <t xml:space="preserve">横浜市</t>
  </si>
  <si>
    <t xml:space="preserve">E139°38′N35°26′</t>
  </si>
  <si>
    <t xml:space="preserve">神奈川県</t>
  </si>
  <si>
    <t xml:space="preserve">中部</t>
  </si>
  <si>
    <t xml:space="preserve">金沢市</t>
  </si>
  <si>
    <t xml:space="preserve">E136°40′N36°33′</t>
  </si>
  <si>
    <t xml:space="preserve">石川県</t>
  </si>
  <si>
    <t xml:space="preserve">新潟市</t>
  </si>
  <si>
    <t xml:space="preserve">E139°02′N37°55′</t>
  </si>
  <si>
    <t xml:space="preserve">新潟県</t>
  </si>
  <si>
    <t xml:space="preserve">甲府市</t>
  </si>
  <si>
    <t xml:space="preserve">E138°34′N35°40′</t>
  </si>
  <si>
    <t xml:space="preserve">山梨県</t>
  </si>
  <si>
    <t xml:space="preserve">静岡市</t>
  </si>
  <si>
    <t xml:space="preserve">E138°23′N34°58′</t>
  </si>
  <si>
    <t xml:space="preserve">静岡県</t>
  </si>
  <si>
    <t xml:space="preserve">名古屋市</t>
  </si>
  <si>
    <t xml:space="preserve">E136°55′N35°11′</t>
  </si>
  <si>
    <t xml:space="preserve">愛知県</t>
  </si>
  <si>
    <t xml:space="preserve">近畿</t>
  </si>
  <si>
    <t xml:space="preserve">大阪市</t>
  </si>
  <si>
    <t xml:space="preserve">E135°30′N34°41′</t>
  </si>
  <si>
    <t xml:space="preserve">大阪府</t>
  </si>
  <si>
    <t xml:space="preserve">京都市</t>
  </si>
  <si>
    <t xml:space="preserve">E135°46′N35°01′</t>
  </si>
  <si>
    <t xml:space="preserve">京都府</t>
  </si>
  <si>
    <t xml:space="preserve">明石市</t>
  </si>
  <si>
    <t xml:space="preserve">E135°00′N34°39′</t>
  </si>
  <si>
    <t xml:space="preserve">兵庫県</t>
  </si>
  <si>
    <t xml:space="preserve">中国</t>
  </si>
  <si>
    <t xml:space="preserve">広島市</t>
  </si>
  <si>
    <t xml:space="preserve">E132°27′N34°23′</t>
  </si>
  <si>
    <t xml:space="preserve">広島県</t>
  </si>
  <si>
    <t xml:space="preserve">岡山市</t>
  </si>
  <si>
    <t xml:space="preserve">E133°55′N34°39′</t>
  </si>
  <si>
    <t xml:space="preserve">岡山県</t>
  </si>
  <si>
    <t xml:space="preserve">四国</t>
  </si>
  <si>
    <t xml:space="preserve">松山市</t>
  </si>
  <si>
    <t xml:space="preserve">E132°46′N33°50′</t>
  </si>
  <si>
    <t xml:space="preserve">愛媛県</t>
  </si>
  <si>
    <t xml:space="preserve">徳島市</t>
  </si>
  <si>
    <t xml:space="preserve">E134°33′N34°04′</t>
  </si>
  <si>
    <t xml:space="preserve">徳島県</t>
  </si>
  <si>
    <t xml:space="preserve">九州</t>
  </si>
  <si>
    <t xml:space="preserve">北九州市</t>
  </si>
  <si>
    <t xml:space="preserve">E130°53′N33°53′</t>
  </si>
  <si>
    <t xml:space="preserve">福岡県</t>
  </si>
  <si>
    <t xml:space="preserve">大分市</t>
  </si>
  <si>
    <t xml:space="preserve">E131°37′N33°14′</t>
  </si>
  <si>
    <t xml:space="preserve">大分県</t>
  </si>
  <si>
    <t xml:space="preserve">長崎市</t>
  </si>
  <si>
    <t xml:space="preserve">E129°53′N32°45′</t>
  </si>
  <si>
    <t xml:space="preserve">長崎県</t>
  </si>
  <si>
    <t xml:space="preserve">五島市</t>
  </si>
  <si>
    <t xml:space="preserve">E128°51′N32°42′</t>
  </si>
  <si>
    <t xml:space="preserve">鹿児島市</t>
  </si>
  <si>
    <t xml:space="preserve">E130°34′N31°36′</t>
  </si>
  <si>
    <t xml:space="preserve">鹿児島県</t>
  </si>
  <si>
    <t xml:space="preserve">沖縄</t>
  </si>
  <si>
    <t xml:space="preserve">那覇市</t>
  </si>
  <si>
    <t xml:space="preserve">E127°41′N26°13′</t>
  </si>
  <si>
    <t xml:space="preserve">沖縄県</t>
  </si>
  <si>
    <t xml:space="preserve">石垣市</t>
  </si>
  <si>
    <t xml:space="preserve">E124°09′N24°20′</t>
  </si>
  <si>
    <t xml:space="preserve">ー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</si>
</sst>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11]YYYY/MM/DD"/>
    <numFmt numFmtId="167" formatCode="[$-411]H:MM"/>
    <numFmt numFmtId="168" formatCode="General"/>
    <numFmt numFmtId="169" formatCode="YYYY/M/D"/>
    <numFmt numFmtId="170" formatCode="YYYY/MM/DD"/>
    <numFmt numFmtId="171" formatCode="M/D/YYYY\ H:MM:SS"/>
    <numFmt numFmtId="172" formatCode="[$-411]H:MM:SS\ AM/PM"/>
  </numFmts>
  <fonts count="30">
    <font>
      <sz val="10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ＭＳ Ｐ明朝"/>
      <family val="1"/>
      <charset val="1"/>
    </font>
    <font>
      <sz val="11"/>
      <color rgb="FF000000"/>
      <name val="ＭＳ Ｐ明朝"/>
      <family val="1"/>
      <charset val="1"/>
    </font>
    <font>
      <sz val="13"/>
      <color rgb="FF000000"/>
      <name val="ＭＳ Ｐ明朝"/>
      <family val="1"/>
      <charset val="1"/>
    </font>
    <font>
      <sz val="14"/>
      <color rgb="FF000000"/>
      <name val="ＭＳ Ｐ明朝"/>
      <family val="1"/>
      <charset val="1"/>
    </font>
    <font>
      <sz val="20"/>
      <color rgb="FF000000"/>
      <name val="ＭＳ Ｐ明朝"/>
      <family val="1"/>
      <charset val="1"/>
    </font>
    <font>
      <sz val="12"/>
      <color rgb="FF000000"/>
      <name val="ＭＳ Ｐ明朝"/>
      <family val="1"/>
      <charset val="1"/>
    </font>
    <font>
      <sz val="26"/>
      <color rgb="FF000000"/>
      <name val="ＭＳ Ｐ明朝"/>
      <family val="1"/>
      <charset val="1"/>
    </font>
    <font>
      <b val="true"/>
      <sz val="24"/>
      <color rgb="FF000000"/>
      <name val="ＭＳ Ｐ明朝"/>
      <family val="1"/>
      <charset val="1"/>
    </font>
    <font>
      <b val="true"/>
      <sz val="11"/>
      <color rgb="FF000000"/>
      <name val="ＭＳ Ｐ明朝"/>
      <family val="1"/>
      <charset val="1"/>
    </font>
    <font>
      <b val="true"/>
      <sz val="12"/>
      <color rgb="FF0C343D"/>
      <name val="ＭＳ Ｐ明朝"/>
      <family val="1"/>
      <charset val="1"/>
    </font>
    <font>
      <b val="true"/>
      <sz val="12"/>
      <color rgb="FF274E13"/>
      <name val="ＭＳ Ｐ明朝"/>
      <family val="1"/>
      <charset val="1"/>
    </font>
    <font>
      <b val="true"/>
      <sz val="11"/>
      <color rgb="FF274E13"/>
      <name val="ＭＳ Ｐ明朝"/>
      <family val="1"/>
      <charset val="1"/>
    </font>
    <font>
      <b val="true"/>
      <sz val="12"/>
      <color rgb="FF38761D"/>
      <name val="ＭＳ Ｐ明朝"/>
      <family val="1"/>
      <charset val="1"/>
    </font>
    <font>
      <b val="true"/>
      <sz val="12"/>
      <color rgb="FF783F04"/>
      <name val="ＭＳ Ｐ明朝"/>
      <family val="1"/>
      <charset val="1"/>
    </font>
    <font>
      <b val="true"/>
      <sz val="11"/>
      <color rgb="FF783F04"/>
      <name val="ＭＳ Ｐ明朝"/>
      <family val="1"/>
      <charset val="1"/>
    </font>
    <font>
      <b val="true"/>
      <sz val="12"/>
      <color rgb="FF5B0F00"/>
      <name val="ＭＳ Ｐ明朝"/>
      <family val="1"/>
      <charset val="1"/>
    </font>
    <font>
      <b val="true"/>
      <sz val="11"/>
      <color rgb="FF5B0F00"/>
      <name val="ＭＳ Ｐ明朝"/>
      <family val="1"/>
      <charset val="1"/>
    </font>
    <font>
      <b val="true"/>
      <sz val="12"/>
      <color rgb="FF7F6000"/>
      <name val="ＭＳ Ｐ明朝"/>
      <family val="1"/>
      <charset val="1"/>
    </font>
    <font>
      <b val="true"/>
      <sz val="11"/>
      <color rgb="FF7F6000"/>
      <name val="ＭＳ Ｐ明朝"/>
      <family val="1"/>
      <charset val="1"/>
    </font>
    <font>
      <b val="true"/>
      <sz val="12"/>
      <color rgb="FF1C4587"/>
      <name val="ＭＳ Ｐ明朝"/>
      <family val="1"/>
      <charset val="1"/>
    </font>
    <font>
      <b val="true"/>
      <sz val="11"/>
      <color rgb="FF1C4587"/>
      <name val="ＭＳ Ｐ明朝"/>
      <family val="1"/>
      <charset val="1"/>
    </font>
    <font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ＭＳ Ｐゴシック"/>
      <family val="2"/>
      <charset val="128"/>
    </font>
    <font>
      <sz val="11"/>
      <color rgb="FF000000"/>
      <name val="Inconsolata"/>
      <family val="0"/>
      <charset val="1"/>
    </font>
    <font>
      <sz val="10"/>
      <color rgb="FF444444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EAD1DC"/>
      </patternFill>
    </fill>
    <fill>
      <patternFill patternType="solid">
        <fgColor rgb="FFEAD1DC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9ABF26"/>
        <bgColor rgb="FFBCEA2B"/>
      </patternFill>
    </fill>
    <fill>
      <patternFill patternType="solid">
        <fgColor rgb="FFD9EAD3"/>
        <bgColor rgb="FFD9D9D9"/>
      </patternFill>
    </fill>
    <fill>
      <patternFill patternType="solid">
        <fgColor rgb="FFB6D7A8"/>
        <bgColor rgb="FFB7E1CD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BCEA2B"/>
      </left>
      <right/>
      <top style="thin">
        <color rgb="FFBCEA2B"/>
      </top>
      <bottom/>
      <diagonal/>
    </border>
    <border diagonalUp="false" diagonalDown="false">
      <left/>
      <right/>
      <top style="thin">
        <color rgb="FFBCEA2B"/>
      </top>
      <bottom/>
      <diagonal/>
    </border>
    <border diagonalUp="false" diagonalDown="false">
      <left/>
      <right style="thin">
        <color rgb="FFBCEA2B"/>
      </right>
      <top style="thin">
        <color rgb="FFBCEA2B"/>
      </top>
      <bottom/>
      <diagonal/>
    </border>
    <border diagonalUp="false" diagonalDown="false">
      <left style="thin">
        <color rgb="FFBCEA2B"/>
      </left>
      <right/>
      <top/>
      <bottom/>
      <diagonal/>
    </border>
    <border diagonalUp="false" diagonalDown="false">
      <left/>
      <right style="thin">
        <color rgb="FFBCEA2B"/>
      </right>
      <top/>
      <bottom/>
      <diagonal/>
    </border>
    <border diagonalUp="false" diagonalDown="false">
      <left style="thin">
        <color rgb="FFBCEA2B"/>
      </left>
      <right style="thin">
        <color rgb="FFBCEA2B"/>
      </right>
      <top style="thin">
        <color rgb="FFBCEA2B"/>
      </top>
      <bottom style="thin">
        <color rgb="FFBCEA2B"/>
      </bottom>
      <diagonal/>
    </border>
    <border diagonalUp="false" diagonalDown="false">
      <left style="thin">
        <color rgb="FFBCEA2B"/>
      </left>
      <right/>
      <top/>
      <bottom style="thin">
        <color rgb="FFBCEA2B"/>
      </bottom>
      <diagonal/>
    </border>
    <border diagonalUp="false" diagonalDown="false">
      <left/>
      <right/>
      <top/>
      <bottom style="thin">
        <color rgb="FFBCEA2B"/>
      </bottom>
      <diagonal/>
    </border>
    <border diagonalUp="false" diagonalDown="false">
      <left/>
      <right style="thin">
        <color rgb="FFBCEA2B"/>
      </right>
      <top/>
      <bottom style="thin">
        <color rgb="FFBCEA2B"/>
      </bottom>
      <diagonal/>
    </border>
    <border diagonalUp="false" diagonalDown="false">
      <left style="thin"/>
      <right style="thin">
        <color rgb="FFD9D9D9"/>
      </right>
      <top style="thin"/>
      <bottom style="thin"/>
      <diagonal/>
    </border>
    <border diagonalUp="false" diagonalDown="false">
      <left/>
      <right style="thin">
        <color rgb="FFD9D9D9"/>
      </right>
      <top style="thin"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/>
      <bottom style="thin"/>
      <diagonal/>
    </border>
    <border diagonalUp="false" diagonalDown="false">
      <left style="thin">
        <color rgb="FFD9D9D9"/>
      </left>
      <right style="thin"/>
      <top style="thin"/>
      <bottom style="thin"/>
      <diagonal/>
    </border>
    <border diagonalUp="false" diagonalDown="false">
      <left style="thin"/>
      <right style="thin">
        <color rgb="FFD9D9D9"/>
      </right>
      <top style="thin"/>
      <bottom style="thin">
        <color rgb="FFD9D9D9"/>
      </bottom>
      <diagonal/>
    </border>
    <border diagonalUp="false" diagonalDown="false">
      <left/>
      <right style="thin">
        <color rgb="FFD9D9D9"/>
      </right>
      <top style="thin"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/>
      <bottom style="thin">
        <color rgb="FFD9D9D9"/>
      </bottom>
      <diagonal/>
    </border>
    <border diagonalUp="false" diagonalDown="false">
      <left style="thin">
        <color rgb="FFD9D9D9"/>
      </left>
      <right style="thin"/>
      <top style="thin"/>
      <bottom style="thin">
        <color rgb="FFD9D9D9"/>
      </bottom>
      <diagonal/>
    </border>
    <border diagonalUp="false" diagonalDown="false">
      <left style="thin"/>
      <right/>
      <top/>
      <bottom style="thin">
        <color rgb="FF99999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/>
      <diagonal/>
    </border>
    <border diagonalUp="false" diagonalDown="false">
      <left style="thin">
        <color rgb="FFD9D9D9"/>
      </left>
      <right style="thin"/>
      <top style="thin">
        <color rgb="FFD9D9D9"/>
      </top>
      <bottom style="thin">
        <color rgb="FF99999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999999"/>
      </bottom>
      <diagonal/>
    </border>
    <border diagonalUp="false" diagonalDown="false">
      <left style="thin"/>
      <right style="thin">
        <color rgb="FFD9D9D9"/>
      </right>
      <top style="thin">
        <color rgb="FF999999"/>
      </top>
      <bottom style="thin">
        <color rgb="FFD9D9D9"/>
      </bottom>
      <diagonal/>
    </border>
    <border diagonalUp="false" diagonalDown="false">
      <left/>
      <right style="thin">
        <color rgb="FFD9D9D9"/>
      </right>
      <top style="thin">
        <color rgb="FF99999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999999"/>
      </top>
      <bottom style="thin">
        <color rgb="FFD9D9D9"/>
      </bottom>
      <diagonal/>
    </border>
    <border diagonalUp="false" diagonalDown="false">
      <left style="thin">
        <color rgb="FFD9D9D9"/>
      </left>
      <right style="thin"/>
      <top style="thin">
        <color rgb="FF999999"/>
      </top>
      <bottom style="thin">
        <color rgb="FFD9D9D9"/>
      </bottom>
      <diagonal/>
    </border>
    <border diagonalUp="false" diagonalDown="false">
      <left style="thin"/>
      <right style="thin">
        <color rgb="FFD9D9D9"/>
      </right>
      <top/>
      <bottom style="thin">
        <color rgb="FFD9D9D9"/>
      </bottom>
      <diagonal/>
    </border>
    <border diagonalUp="false" diagonalDown="false">
      <left/>
      <right style="thin">
        <color rgb="FFD9D9D9"/>
      </right>
      <top/>
      <bottom style="thin">
        <color rgb="FFD9D9D9"/>
      </bottom>
      <diagonal/>
    </border>
    <border diagonalUp="false" diagonalDown="false">
      <left/>
      <right style="thin"/>
      <top style="thin">
        <color rgb="FF999999"/>
      </top>
      <bottom style="thin">
        <color rgb="FFD9D9D9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16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8" fontId="26" fillId="0" borderId="17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1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2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6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8" fontId="26" fillId="0" borderId="27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70" fontId="2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3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3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3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2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255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255" wrapText="false" indent="0" shrinkToFit="false"/>
      <protection locked="true" hidden="false"/>
    </xf>
    <xf numFmtId="172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25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BCEA2B"/>
      <rgbColor rgb="FFFF00FF"/>
      <rgbColor rgb="FF00FFFF"/>
      <rgbColor rgb="FF5B0F00"/>
      <rgbColor rgb="FF38761D"/>
      <rgbColor rgb="FF000080"/>
      <rgbColor rgb="FF7F6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B7E1CD"/>
      <rgbColor rgb="FFFF99CC"/>
      <rgbColor rgb="FFCC99FF"/>
      <rgbColor rgb="FFEAD1DC"/>
      <rgbColor rgb="FF3366FF"/>
      <rgbColor rgb="FF33CCCC"/>
      <rgbColor rgb="FF9ABF26"/>
      <rgbColor rgb="FFFFCC00"/>
      <rgbColor rgb="FFFF9900"/>
      <rgbColor rgb="FFFF6600"/>
      <rgbColor rgb="FF666699"/>
      <rgbColor rgb="FF999999"/>
      <rgbColor rgb="FF0C343D"/>
      <rgbColor rgb="FF339966"/>
      <rgbColor rgb="FF003300"/>
      <rgbColor rgb="FF274E13"/>
      <rgbColor rgb="FF783F04"/>
      <rgbColor rgb="FF993366"/>
      <rgbColor rgb="FF1C4587"/>
      <rgbColor rgb="FF44444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0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" activeCellId="0" sqref="O2"/>
    </sheetView>
  </sheetViews>
  <sheetFormatPr defaultRowHeight="15.75" zeroHeight="false" outlineLevelRow="0" outlineLevelCol="0"/>
  <cols>
    <col collapsed="false" customWidth="true" hidden="false" outlineLevel="0" max="3" min="1" style="1" width="14.06"/>
    <col collapsed="false" customWidth="true" hidden="false" outlineLevel="0" max="4" min="4" style="1" width="5.71"/>
    <col collapsed="false" customWidth="true" hidden="false" outlineLevel="0" max="5" min="5" style="1" width="14.06"/>
    <col collapsed="false" customWidth="true" hidden="false" outlineLevel="0" max="6" min="6" style="1" width="5.71"/>
    <col collapsed="false" customWidth="true" hidden="false" outlineLevel="0" max="7" min="7" style="1" width="14.06"/>
    <col collapsed="false" customWidth="true" hidden="false" outlineLevel="0" max="8" min="8" style="1" width="5.71"/>
    <col collapsed="false" customWidth="true" hidden="false" outlineLevel="0" max="9" min="9" style="1" width="14.06"/>
    <col collapsed="false" customWidth="true" hidden="false" outlineLevel="0" max="10" min="10" style="1" width="5.71"/>
    <col collapsed="false" customWidth="true" hidden="false" outlineLevel="0" max="11" min="11" style="1" width="14.06"/>
    <col collapsed="false" customWidth="true" hidden="false" outlineLevel="0" max="12" min="12" style="1" width="5.71"/>
    <col collapsed="false" customWidth="true" hidden="false" outlineLevel="0" max="1025" min="13" style="1" width="14.06"/>
  </cols>
  <sheetData>
    <row r="1" customFormat="false" ht="13.8" hidden="false" customHeight="false" outlineLevel="0" collapsed="false">
      <c r="C1" s="2"/>
      <c r="D1" s="2"/>
      <c r="E1" s="2"/>
      <c r="F1" s="2"/>
      <c r="G1" s="2"/>
      <c r="H1" s="2"/>
      <c r="I1" s="2"/>
      <c r="J1" s="2"/>
      <c r="K1" s="2"/>
      <c r="L1" s="2"/>
      <c r="O1" s="3"/>
      <c r="P1" s="3"/>
      <c r="Q1" s="3"/>
      <c r="R1" s="3"/>
      <c r="S1" s="3"/>
    </row>
    <row r="2" s="4" customFormat="true" ht="17.3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6"/>
      <c r="P2" s="6"/>
      <c r="Q2" s="6"/>
      <c r="R2" s="6"/>
      <c r="S2" s="6"/>
    </row>
    <row r="3" customFormat="false" ht="13.8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3"/>
      <c r="P3" s="3"/>
      <c r="Q3" s="3"/>
      <c r="R3" s="3"/>
      <c r="S3" s="3"/>
    </row>
    <row r="4" customFormat="false" ht="13.8" hidden="false" customHeight="fals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3"/>
      <c r="P4" s="3"/>
      <c r="Q4" s="3"/>
      <c r="R4" s="3"/>
      <c r="S4" s="3"/>
    </row>
    <row r="5" customFormat="false" ht="13.8" hidden="false" customHeight="false" outlineLevel="0" collapsed="false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3"/>
      <c r="P5" s="3"/>
      <c r="Q5" s="3"/>
      <c r="R5" s="3"/>
      <c r="S5" s="3"/>
    </row>
    <row r="6" s="4" customFormat="true" ht="16.15" hidden="false" customHeight="false" outlineLevel="0" collapsed="false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6"/>
      <c r="P6" s="6"/>
      <c r="Q6" s="6"/>
      <c r="R6" s="6"/>
      <c r="S6" s="6"/>
    </row>
    <row r="7" customFormat="false" ht="13.8" hidden="false" customHeight="false" outlineLevel="0" collapsed="false">
      <c r="C7" s="2"/>
      <c r="D7" s="2"/>
      <c r="E7" s="2"/>
      <c r="F7" s="2"/>
      <c r="G7" s="2"/>
      <c r="H7" s="2"/>
      <c r="I7" s="2"/>
      <c r="J7" s="2"/>
      <c r="K7" s="2"/>
      <c r="L7" s="2"/>
      <c r="O7" s="3"/>
      <c r="P7" s="3"/>
      <c r="Q7" s="3"/>
      <c r="R7" s="3"/>
      <c r="S7" s="3"/>
    </row>
    <row r="8" customFormat="false" ht="13.8" hidden="false" customHeight="false" outlineLevel="0" collapsed="false">
      <c r="C8" s="2"/>
      <c r="D8" s="2"/>
      <c r="E8" s="2"/>
      <c r="F8" s="2"/>
      <c r="G8" s="2"/>
      <c r="H8" s="2"/>
      <c r="I8" s="2"/>
      <c r="J8" s="2"/>
      <c r="K8" s="2"/>
      <c r="L8" s="2"/>
      <c r="O8" s="3"/>
      <c r="P8" s="3"/>
      <c r="Q8" s="3"/>
      <c r="R8" s="3"/>
      <c r="S8" s="3"/>
    </row>
    <row r="9" customFormat="false" ht="13.8" hidden="false" customHeight="false" outlineLevel="0" collapsed="false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O9" s="3"/>
      <c r="P9" s="3"/>
      <c r="Q9" s="3"/>
      <c r="R9" s="3"/>
      <c r="S9" s="3"/>
    </row>
    <row r="10" customFormat="false" ht="15" hidden="false" customHeight="true" outlineLevel="0" collapsed="false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5"/>
      <c r="O10" s="3"/>
      <c r="P10" s="3"/>
      <c r="Q10" s="3"/>
      <c r="R10" s="3"/>
      <c r="S10" s="3"/>
    </row>
    <row r="11" customFormat="false" ht="15" hidden="false" customHeight="true" outlineLevel="0" collapsed="false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5"/>
      <c r="O11" s="3"/>
      <c r="P11" s="3"/>
      <c r="Q11" s="3"/>
      <c r="R11" s="3"/>
      <c r="S11" s="3"/>
    </row>
    <row r="12" customFormat="false" ht="13.8" hidden="false" customHeight="false" outlineLevel="0" collapsed="false">
      <c r="B12" s="12"/>
      <c r="C12" s="16" t="s">
        <v>3</v>
      </c>
      <c r="D12" s="16"/>
      <c r="E12" s="16"/>
      <c r="F12" s="16"/>
      <c r="G12" s="16"/>
      <c r="H12" s="16"/>
      <c r="I12" s="16"/>
      <c r="J12" s="16"/>
      <c r="K12" s="16"/>
      <c r="L12" s="14"/>
      <c r="M12" s="15"/>
      <c r="O12" s="3"/>
      <c r="P12" s="3"/>
      <c r="Q12" s="3"/>
      <c r="R12" s="3"/>
      <c r="S12" s="3"/>
    </row>
    <row r="13" customFormat="false" ht="13.8" hidden="false" customHeight="false" outlineLevel="0" collapsed="false">
      <c r="B13" s="12"/>
      <c r="C13" s="16"/>
      <c r="D13" s="16"/>
      <c r="E13" s="16"/>
      <c r="F13" s="16"/>
      <c r="G13" s="16"/>
      <c r="H13" s="16"/>
      <c r="I13" s="16"/>
      <c r="J13" s="16"/>
      <c r="K13" s="16"/>
      <c r="L13" s="14"/>
      <c r="M13" s="15"/>
      <c r="O13" s="3"/>
      <c r="P13" s="3"/>
      <c r="Q13" s="3"/>
      <c r="R13" s="3"/>
      <c r="S13" s="3"/>
    </row>
    <row r="14" customFormat="false" ht="33" hidden="false" customHeight="true" outlineLevel="0" collapsed="false">
      <c r="A14" s="17"/>
      <c r="B14" s="18"/>
      <c r="C14" s="19" t="n">
        <v>2000</v>
      </c>
      <c r="D14" s="20" t="s">
        <v>4</v>
      </c>
      <c r="E14" s="19" t="n">
        <v>9</v>
      </c>
      <c r="F14" s="20" t="s">
        <v>5</v>
      </c>
      <c r="G14" s="19" t="n">
        <v>20</v>
      </c>
      <c r="H14" s="20" t="s">
        <v>6</v>
      </c>
      <c r="I14" s="19" t="n">
        <v>12</v>
      </c>
      <c r="J14" s="20" t="s">
        <v>7</v>
      </c>
      <c r="K14" s="21" t="s">
        <v>8</v>
      </c>
      <c r="L14" s="20" t="s">
        <v>9</v>
      </c>
      <c r="M14" s="22"/>
      <c r="N14" s="17"/>
      <c r="O14" s="23"/>
      <c r="P14" s="23"/>
      <c r="Q14" s="23"/>
      <c r="R14" s="23"/>
      <c r="S14" s="23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="4" customFormat="true" ht="16.15" hidden="false" customHeight="false" outlineLevel="0" collapsed="false">
      <c r="B15" s="24"/>
      <c r="C15" s="25" t="s">
        <v>10</v>
      </c>
      <c r="D15" s="26"/>
      <c r="E15" s="25"/>
      <c r="F15" s="26"/>
      <c r="G15" s="25"/>
      <c r="H15" s="26"/>
      <c r="I15" s="25" t="s">
        <v>11</v>
      </c>
      <c r="J15" s="26"/>
      <c r="K15" s="25" t="s">
        <v>12</v>
      </c>
      <c r="L15" s="26"/>
      <c r="M15" s="27"/>
      <c r="O15" s="6"/>
      <c r="P15" s="6"/>
      <c r="Q15" s="6"/>
      <c r="R15" s="6"/>
      <c r="S15" s="6"/>
    </row>
    <row r="16" customFormat="false" ht="13.8" hidden="false" customHeight="false" outlineLevel="0" collapsed="false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O16" s="3"/>
      <c r="P16" s="3"/>
      <c r="Q16" s="3"/>
      <c r="R16" s="3"/>
      <c r="S16" s="3"/>
    </row>
    <row r="17" customFormat="false" ht="13.8" hidden="false" customHeight="false" outlineLevel="0" collapsed="false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O17" s="3"/>
      <c r="P17" s="3"/>
      <c r="Q17" s="3"/>
      <c r="R17" s="3"/>
      <c r="S17" s="3"/>
    </row>
    <row r="18" customFormat="false" ht="13.8" hidden="false" customHeight="false" outlineLevel="0" collapsed="false"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O18" s="3"/>
      <c r="P18" s="3"/>
      <c r="Q18" s="3"/>
      <c r="R18" s="3"/>
      <c r="S18" s="3"/>
    </row>
    <row r="19" customFormat="false" ht="13.8" hidden="false" customHeight="false" outlineLevel="0" collapsed="false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O19" s="3"/>
      <c r="P19" s="3"/>
      <c r="Q19" s="3"/>
      <c r="R19" s="3"/>
      <c r="S19" s="3"/>
    </row>
    <row r="20" customFormat="false" ht="13.8" hidden="false" customHeight="false" outlineLevel="0" collapsed="false">
      <c r="C20" s="2"/>
      <c r="D20" s="2"/>
      <c r="E20" s="2"/>
      <c r="F20" s="2"/>
      <c r="G20" s="2"/>
      <c r="H20" s="2"/>
      <c r="I20" s="2"/>
      <c r="J20" s="2"/>
      <c r="K20" s="2"/>
      <c r="L20" s="2"/>
      <c r="O20" s="3"/>
      <c r="P20" s="3"/>
      <c r="Q20" s="3"/>
      <c r="R20" s="3"/>
      <c r="S20" s="3"/>
    </row>
    <row r="21" customFormat="false" ht="13.8" hidden="false" customHeight="false" outlineLevel="0" collapsed="false">
      <c r="C21" s="2"/>
      <c r="D21" s="2"/>
      <c r="E21" s="2"/>
      <c r="F21" s="2"/>
      <c r="G21" s="2"/>
      <c r="H21" s="2"/>
      <c r="I21" s="2"/>
      <c r="J21" s="2"/>
      <c r="K21" s="2"/>
      <c r="L21" s="2"/>
      <c r="O21" s="3"/>
      <c r="P21" s="3"/>
      <c r="Q21" s="3"/>
      <c r="R21" s="3"/>
      <c r="S21" s="3"/>
    </row>
    <row r="22" customFormat="false" ht="13.8" hidden="false" customHeight="false" outlineLevel="0" collapsed="false">
      <c r="C22" s="2"/>
      <c r="D22" s="2"/>
      <c r="E22" s="2"/>
      <c r="F22" s="2"/>
      <c r="G22" s="2"/>
      <c r="H22" s="2"/>
      <c r="I22" s="2"/>
      <c r="J22" s="2"/>
      <c r="K22" s="2"/>
      <c r="L22" s="2"/>
      <c r="O22" s="3"/>
      <c r="P22" s="3"/>
      <c r="Q22" s="3"/>
      <c r="R22" s="3"/>
      <c r="S22" s="3"/>
    </row>
    <row r="23" customFormat="false" ht="13.8" hidden="false" customHeight="false" outlineLevel="0" collapsed="false">
      <c r="C23" s="2"/>
      <c r="D23" s="2"/>
      <c r="E23" s="2"/>
      <c r="F23" s="2"/>
      <c r="G23" s="2"/>
      <c r="H23" s="2"/>
      <c r="I23" s="2"/>
      <c r="J23" s="2"/>
      <c r="K23" s="2"/>
      <c r="L23" s="2"/>
      <c r="O23" s="3"/>
      <c r="P23" s="3"/>
      <c r="Q23" s="3"/>
      <c r="R23" s="3"/>
      <c r="S23" s="3"/>
    </row>
    <row r="24" customFormat="false" ht="15" hidden="false" customHeight="false" outlineLevel="0" collapsed="false">
      <c r="G24" s="31" t="s">
        <v>13</v>
      </c>
      <c r="O24" s="3"/>
      <c r="P24" s="3"/>
      <c r="Q24" s="3"/>
      <c r="R24" s="3"/>
      <c r="S24" s="3"/>
    </row>
    <row r="25" customFormat="false" ht="15" hidden="false" customHeight="true" outlineLevel="0" collapsed="false">
      <c r="B25" s="32"/>
      <c r="C25" s="33"/>
      <c r="D25" s="34"/>
      <c r="E25" s="35"/>
      <c r="F25" s="36"/>
      <c r="G25" s="35" t="str">
        <f aca="false">鑑定表!J12</f>
        <v>辛巳</v>
      </c>
      <c r="H25" s="36"/>
      <c r="I25" s="35"/>
      <c r="J25" s="34"/>
      <c r="K25" s="34"/>
      <c r="L25" s="34"/>
      <c r="M25" s="34"/>
      <c r="O25" s="3"/>
      <c r="P25" s="3"/>
      <c r="Q25" s="3"/>
      <c r="R25" s="3"/>
      <c r="S25" s="3"/>
    </row>
    <row r="26" customFormat="false" ht="29.15" hidden="false" customHeight="false" outlineLevel="0" collapsed="false">
      <c r="B26" s="32"/>
      <c r="C26" s="33"/>
      <c r="D26" s="34"/>
      <c r="E26" s="35"/>
      <c r="F26" s="36"/>
      <c r="G26" s="35"/>
      <c r="H26" s="36"/>
      <c r="I26" s="35"/>
      <c r="J26" s="34"/>
      <c r="K26" s="34"/>
      <c r="L26" s="34"/>
      <c r="M26" s="34"/>
      <c r="O26" s="3"/>
      <c r="P26" s="3"/>
      <c r="Q26" s="3"/>
      <c r="R26" s="3"/>
      <c r="S26" s="3"/>
    </row>
    <row r="27" customFormat="false" ht="29.15" hidden="false" customHeight="false" outlineLevel="0" collapsed="false">
      <c r="B27" s="32"/>
      <c r="C27" s="33"/>
      <c r="D27" s="34"/>
      <c r="E27" s="35"/>
      <c r="F27" s="36"/>
      <c r="G27" s="35"/>
      <c r="H27" s="36"/>
      <c r="I27" s="35"/>
      <c r="J27" s="34"/>
      <c r="K27" s="34"/>
      <c r="L27" s="34"/>
      <c r="M27" s="34"/>
      <c r="O27" s="3"/>
      <c r="P27" s="3"/>
      <c r="Q27" s="3"/>
      <c r="R27" s="3"/>
      <c r="S27" s="3"/>
    </row>
    <row r="28" customFormat="false" ht="15" hidden="false" customHeight="true" outlineLevel="0" collapsed="false">
      <c r="B28" s="32"/>
      <c r="C28" s="33"/>
      <c r="D28" s="34"/>
      <c r="E28" s="35"/>
      <c r="F28" s="36"/>
      <c r="G28" s="35"/>
      <c r="H28" s="36"/>
      <c r="I28" s="35"/>
      <c r="J28" s="34"/>
      <c r="K28" s="34"/>
      <c r="L28" s="34"/>
      <c r="M28" s="34"/>
      <c r="O28" s="3"/>
      <c r="P28" s="3"/>
      <c r="Q28" s="3"/>
      <c r="R28" s="3"/>
      <c r="S28" s="3"/>
    </row>
    <row r="29" customFormat="false" ht="13.8" hidden="false" customHeight="false" outlineLevel="0" collapsed="false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7"/>
      <c r="O29" s="3"/>
      <c r="P29" s="3"/>
      <c r="Q29" s="3"/>
      <c r="R29" s="3"/>
      <c r="S29" s="3"/>
    </row>
    <row r="30" customFormat="false" ht="15" hidden="false" customHeight="false" outlineLevel="0" collapsed="false">
      <c r="A30" s="39"/>
      <c r="B30" s="40"/>
      <c r="C30" s="40"/>
      <c r="D30" s="40"/>
      <c r="E30" s="40"/>
      <c r="F30" s="40"/>
      <c r="G30" s="40"/>
      <c r="H30" s="41" t="s">
        <v>14</v>
      </c>
      <c r="I30" s="42" t="s">
        <v>15</v>
      </c>
      <c r="J30" s="42" t="s">
        <v>16</v>
      </c>
      <c r="K30" s="42"/>
      <c r="L30" s="42"/>
      <c r="M30" s="40"/>
      <c r="N30" s="39"/>
      <c r="O30" s="43"/>
      <c r="P30" s="43"/>
      <c r="Q30" s="43"/>
      <c r="R30" s="43"/>
      <c r="S30" s="43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customFormat="false" ht="15" hidden="false" customHeight="false" outlineLevel="0" collapsed="false">
      <c r="A31" s="39"/>
      <c r="B31" s="44" t="s">
        <v>17</v>
      </c>
      <c r="C31" s="45" t="s">
        <v>18</v>
      </c>
      <c r="D31" s="46"/>
      <c r="E31" s="45" t="s">
        <v>19</v>
      </c>
      <c r="F31" s="46"/>
      <c r="G31" s="46"/>
      <c r="H31" s="47" t="s">
        <v>20</v>
      </c>
      <c r="I31" s="42" t="s">
        <v>15</v>
      </c>
      <c r="J31" s="42" t="s">
        <v>21</v>
      </c>
      <c r="K31" s="42"/>
      <c r="L31" s="42"/>
      <c r="M31" s="40"/>
      <c r="N31" s="39"/>
      <c r="O31" s="43"/>
      <c r="P31" s="43"/>
      <c r="Q31" s="43"/>
      <c r="R31" s="43"/>
      <c r="S31" s="43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customFormat="false" ht="15" hidden="false" customHeight="false" outlineLevel="0" collapsed="false">
      <c r="A32" s="39"/>
      <c r="B32" s="48"/>
      <c r="C32" s="49"/>
      <c r="D32" s="49"/>
      <c r="E32" s="49"/>
      <c r="F32" s="48"/>
      <c r="G32" s="48"/>
      <c r="H32" s="41" t="s">
        <v>22</v>
      </c>
      <c r="I32" s="42" t="s">
        <v>23</v>
      </c>
      <c r="J32" s="42" t="s">
        <v>24</v>
      </c>
      <c r="K32" s="42"/>
      <c r="L32" s="42"/>
      <c r="M32" s="40"/>
      <c r="N32" s="39"/>
      <c r="O32" s="43"/>
      <c r="P32" s="43"/>
      <c r="Q32" s="43"/>
      <c r="R32" s="43"/>
      <c r="S32" s="43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customFormat="false" ht="15" hidden="false" customHeight="false" outlineLevel="0" collapsed="false">
      <c r="A33" s="39"/>
      <c r="B33" s="50" t="s">
        <v>25</v>
      </c>
      <c r="C33" s="51" t="s">
        <v>26</v>
      </c>
      <c r="D33" s="51"/>
      <c r="E33" s="51" t="s">
        <v>27</v>
      </c>
      <c r="F33" s="52"/>
      <c r="G33" s="52"/>
      <c r="H33" s="47" t="s">
        <v>28</v>
      </c>
      <c r="I33" s="42" t="s">
        <v>23</v>
      </c>
      <c r="J33" s="42" t="s">
        <v>29</v>
      </c>
      <c r="K33" s="42"/>
      <c r="L33" s="42"/>
      <c r="M33" s="40"/>
      <c r="N33" s="39"/>
      <c r="O33" s="43"/>
      <c r="P33" s="43"/>
      <c r="Q33" s="43"/>
      <c r="R33" s="43"/>
      <c r="S33" s="43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customFormat="false" ht="15" hidden="false" customHeight="false" outlineLevel="0" collapsed="false">
      <c r="A34" s="39"/>
      <c r="B34" s="48"/>
      <c r="C34" s="49"/>
      <c r="D34" s="49"/>
      <c r="E34" s="49"/>
      <c r="F34" s="48"/>
      <c r="G34" s="48"/>
      <c r="H34" s="41" t="s">
        <v>30</v>
      </c>
      <c r="I34" s="42" t="s">
        <v>23</v>
      </c>
      <c r="J34" s="42" t="s">
        <v>31</v>
      </c>
      <c r="K34" s="42"/>
      <c r="L34" s="42"/>
      <c r="M34" s="40"/>
      <c r="N34" s="39"/>
      <c r="O34" s="43"/>
      <c r="P34" s="43"/>
      <c r="Q34" s="43"/>
      <c r="R34" s="43"/>
      <c r="S34" s="43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customFormat="false" ht="15" hidden="false" customHeight="false" outlineLevel="0" collapsed="false">
      <c r="A35" s="39"/>
      <c r="B35" s="53" t="s">
        <v>32</v>
      </c>
      <c r="C35" s="54" t="s">
        <v>33</v>
      </c>
      <c r="D35" s="54"/>
      <c r="E35" s="54" t="s">
        <v>34</v>
      </c>
      <c r="F35" s="55"/>
      <c r="G35" s="55"/>
      <c r="H35" s="47" t="s">
        <v>35</v>
      </c>
      <c r="I35" s="42" t="s">
        <v>36</v>
      </c>
      <c r="J35" s="42" t="s">
        <v>37</v>
      </c>
      <c r="K35" s="42"/>
      <c r="L35" s="42"/>
      <c r="M35" s="40"/>
      <c r="N35" s="39"/>
      <c r="O35" s="43"/>
      <c r="P35" s="43"/>
      <c r="Q35" s="43"/>
      <c r="R35" s="43"/>
      <c r="S35" s="43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customFormat="false" ht="15" hidden="false" customHeight="false" outlineLevel="0" collapsed="false">
      <c r="A36" s="39"/>
      <c r="B36" s="48"/>
      <c r="C36" s="49"/>
      <c r="D36" s="49"/>
      <c r="E36" s="49"/>
      <c r="F36" s="48"/>
      <c r="G36" s="48"/>
      <c r="H36" s="41" t="s">
        <v>38</v>
      </c>
      <c r="I36" s="42" t="s">
        <v>36</v>
      </c>
      <c r="J36" s="42" t="s">
        <v>39</v>
      </c>
      <c r="K36" s="42"/>
      <c r="L36" s="42"/>
      <c r="M36" s="40"/>
      <c r="N36" s="39"/>
      <c r="O36" s="43"/>
      <c r="P36" s="43"/>
      <c r="Q36" s="43"/>
      <c r="R36" s="43"/>
      <c r="S36" s="43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customFormat="false" ht="15" hidden="false" customHeight="false" outlineLevel="0" collapsed="false">
      <c r="A37" s="39"/>
      <c r="B37" s="56" t="s">
        <v>40</v>
      </c>
      <c r="C37" s="57" t="s">
        <v>41</v>
      </c>
      <c r="D37" s="57"/>
      <c r="E37" s="57" t="s">
        <v>42</v>
      </c>
      <c r="F37" s="58"/>
      <c r="G37" s="58"/>
      <c r="H37" s="47" t="s">
        <v>43</v>
      </c>
      <c r="I37" s="42" t="s">
        <v>36</v>
      </c>
      <c r="J37" s="42" t="s">
        <v>44</v>
      </c>
      <c r="K37" s="42"/>
      <c r="L37" s="42"/>
      <c r="M37" s="40"/>
      <c r="N37" s="39"/>
      <c r="O37" s="43"/>
      <c r="P37" s="43"/>
      <c r="Q37" s="43"/>
      <c r="R37" s="43"/>
      <c r="S37" s="43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customFormat="false" ht="15" hidden="false" customHeight="false" outlineLevel="0" collapsed="false">
      <c r="A38" s="39"/>
      <c r="B38" s="48"/>
      <c r="C38" s="49"/>
      <c r="D38" s="49"/>
      <c r="E38" s="49"/>
      <c r="F38" s="48"/>
      <c r="G38" s="48"/>
      <c r="H38" s="41" t="s">
        <v>45</v>
      </c>
      <c r="I38" s="42" t="s">
        <v>46</v>
      </c>
      <c r="J38" s="42" t="s">
        <v>47</v>
      </c>
      <c r="K38" s="42"/>
      <c r="L38" s="42"/>
      <c r="M38" s="40"/>
      <c r="N38" s="39"/>
      <c r="O38" s="43"/>
      <c r="P38" s="43"/>
      <c r="Q38" s="43"/>
      <c r="R38" s="43"/>
      <c r="S38" s="43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customFormat="false" ht="15" hidden="false" customHeight="false" outlineLevel="0" collapsed="false">
      <c r="A39" s="39"/>
      <c r="B39" s="59" t="s">
        <v>48</v>
      </c>
      <c r="C39" s="60" t="s">
        <v>49</v>
      </c>
      <c r="D39" s="60"/>
      <c r="E39" s="60" t="s">
        <v>50</v>
      </c>
      <c r="F39" s="61"/>
      <c r="G39" s="61"/>
      <c r="H39" s="47" t="s">
        <v>51</v>
      </c>
      <c r="I39" s="42" t="s">
        <v>46</v>
      </c>
      <c r="J39" s="42" t="s">
        <v>52</v>
      </c>
      <c r="K39" s="42"/>
      <c r="L39" s="42"/>
      <c r="M39" s="40"/>
      <c r="N39" s="39"/>
      <c r="O39" s="43"/>
      <c r="P39" s="43"/>
      <c r="Q39" s="43"/>
      <c r="R39" s="43"/>
      <c r="S39" s="43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customFormat="false" ht="15" hidden="false" customHeight="false" outlineLevel="0" collapsed="false">
      <c r="A40" s="39"/>
      <c r="B40" s="40"/>
      <c r="C40" s="40"/>
      <c r="D40" s="40"/>
      <c r="E40" s="40"/>
      <c r="F40" s="40"/>
      <c r="G40" s="40"/>
      <c r="H40" s="41" t="s">
        <v>53</v>
      </c>
      <c r="I40" s="42" t="s">
        <v>46</v>
      </c>
      <c r="J40" s="42" t="s">
        <v>54</v>
      </c>
      <c r="K40" s="42"/>
      <c r="L40" s="42"/>
      <c r="M40" s="40"/>
      <c r="N40" s="39"/>
      <c r="O40" s="43"/>
      <c r="P40" s="43"/>
      <c r="Q40" s="43"/>
      <c r="R40" s="43"/>
      <c r="S40" s="43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customFormat="false" ht="15" hidden="false" customHeight="false" outlineLevel="0" collapsed="false">
      <c r="A41" s="39"/>
      <c r="B41" s="40"/>
      <c r="C41" s="40"/>
      <c r="D41" s="40"/>
      <c r="E41" s="40"/>
      <c r="F41" s="40"/>
      <c r="G41" s="40"/>
      <c r="H41" s="47" t="s">
        <v>55</v>
      </c>
      <c r="I41" s="42" t="s">
        <v>15</v>
      </c>
      <c r="J41" s="42" t="s">
        <v>56</v>
      </c>
      <c r="K41" s="42"/>
      <c r="L41" s="42"/>
      <c r="M41" s="40"/>
      <c r="N41" s="39"/>
      <c r="O41" s="43"/>
      <c r="P41" s="43"/>
      <c r="Q41" s="43"/>
      <c r="R41" s="43"/>
      <c r="S41" s="43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customFormat="false" ht="13.8" hidden="false" customHeight="false" outlineLevel="0" collapsed="false">
      <c r="B42" s="62"/>
      <c r="C42" s="62"/>
      <c r="D42" s="62"/>
      <c r="E42" s="62"/>
      <c r="F42" s="62"/>
      <c r="G42" s="62"/>
      <c r="H42" s="38"/>
      <c r="I42" s="62"/>
      <c r="J42" s="38"/>
      <c r="K42" s="38"/>
      <c r="L42" s="38"/>
      <c r="M42" s="37"/>
      <c r="O42" s="3"/>
      <c r="P42" s="3"/>
      <c r="Q42" s="3"/>
      <c r="R42" s="3"/>
      <c r="S42" s="3"/>
    </row>
    <row r="43" customFormat="false" ht="13.8" hidden="false" customHeight="false" outlineLevel="0" collapsed="false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O43" s="3"/>
      <c r="P43" s="3"/>
      <c r="Q43" s="3"/>
      <c r="R43" s="3"/>
      <c r="S43" s="3"/>
    </row>
    <row r="44" customFormat="false" ht="13.8" hidden="false" customHeight="false" outlineLevel="0" collapsed="false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O44" s="3"/>
      <c r="P44" s="3"/>
      <c r="Q44" s="3"/>
      <c r="R44" s="3"/>
      <c r="S44" s="3"/>
    </row>
    <row r="45" customFormat="false" ht="13.8" hidden="false" customHeight="false" outlineLevel="0" collapsed="false">
      <c r="C45" s="2"/>
      <c r="D45" s="2"/>
      <c r="E45" s="2"/>
      <c r="F45" s="2"/>
      <c r="G45" s="2"/>
      <c r="H45" s="2"/>
      <c r="I45" s="2"/>
      <c r="J45" s="2"/>
      <c r="K45" s="2"/>
      <c r="L45" s="2"/>
      <c r="O45" s="3"/>
      <c r="P45" s="3"/>
      <c r="Q45" s="3"/>
      <c r="R45" s="3"/>
      <c r="S45" s="3"/>
    </row>
    <row r="46" customFormat="false" ht="13.8" hidden="false" customHeight="false" outlineLevel="0" collapsed="false">
      <c r="C46" s="2"/>
      <c r="D46" s="2"/>
      <c r="E46" s="2"/>
      <c r="F46" s="2"/>
      <c r="G46" s="2"/>
      <c r="H46" s="2"/>
      <c r="I46" s="2"/>
      <c r="J46" s="2"/>
      <c r="K46" s="2"/>
      <c r="L46" s="2"/>
      <c r="O46" s="3"/>
      <c r="P46" s="3"/>
      <c r="Q46" s="3"/>
      <c r="R46" s="3"/>
      <c r="S46" s="3"/>
    </row>
    <row r="47" customFormat="false" ht="13.8" hidden="false" customHeight="false" outlineLevel="0" collapsed="false">
      <c r="C47" s="2"/>
      <c r="D47" s="2"/>
      <c r="E47" s="2"/>
      <c r="F47" s="2"/>
      <c r="G47" s="2"/>
      <c r="H47" s="2"/>
      <c r="I47" s="2"/>
      <c r="J47" s="2"/>
      <c r="K47" s="2"/>
      <c r="L47" s="2"/>
      <c r="O47" s="3"/>
      <c r="P47" s="3"/>
      <c r="Q47" s="3"/>
      <c r="R47" s="3"/>
      <c r="S47" s="3"/>
    </row>
    <row r="48" customFormat="false" ht="13.8" hidden="false" customHeight="false" outlineLevel="0" collapsed="false">
      <c r="C48" s="2"/>
      <c r="D48" s="2"/>
      <c r="E48" s="2"/>
      <c r="F48" s="2"/>
      <c r="G48" s="2"/>
      <c r="H48" s="2"/>
      <c r="I48" s="2"/>
      <c r="J48" s="2"/>
      <c r="K48" s="2"/>
      <c r="L48" s="2"/>
      <c r="O48" s="3"/>
      <c r="P48" s="3"/>
      <c r="Q48" s="3"/>
      <c r="R48" s="3"/>
      <c r="S48" s="3"/>
    </row>
    <row r="49" customFormat="false" ht="13.8" hidden="false" customHeight="false" outlineLevel="0" collapsed="false">
      <c r="C49" s="2"/>
      <c r="D49" s="2"/>
      <c r="E49" s="2"/>
      <c r="F49" s="2"/>
      <c r="G49" s="2"/>
      <c r="H49" s="2"/>
      <c r="I49" s="2"/>
      <c r="J49" s="2"/>
      <c r="K49" s="2"/>
      <c r="L49" s="2"/>
      <c r="O49" s="3"/>
      <c r="P49" s="3"/>
      <c r="Q49" s="3"/>
      <c r="R49" s="3"/>
      <c r="S49" s="3"/>
    </row>
    <row r="50" customFormat="false" ht="13.8" hidden="false" customHeight="false" outlineLevel="0" collapsed="false">
      <c r="C50" s="2"/>
      <c r="D50" s="2"/>
      <c r="E50" s="2"/>
      <c r="F50" s="2"/>
      <c r="G50" s="2"/>
      <c r="H50" s="2"/>
      <c r="I50" s="2"/>
      <c r="J50" s="2"/>
      <c r="K50" s="2"/>
      <c r="L50" s="2"/>
      <c r="O50" s="3"/>
      <c r="P50" s="3"/>
      <c r="Q50" s="3"/>
      <c r="R50" s="3"/>
      <c r="S50" s="3"/>
    </row>
    <row r="51" customFormat="false" ht="13.8" hidden="false" customHeight="false" outlineLevel="0" collapsed="false">
      <c r="C51" s="2"/>
      <c r="D51" s="2"/>
      <c r="E51" s="2"/>
      <c r="F51" s="2"/>
      <c r="G51" s="2"/>
      <c r="H51" s="2"/>
      <c r="I51" s="2"/>
      <c r="J51" s="2"/>
      <c r="K51" s="2"/>
      <c r="L51" s="2"/>
      <c r="O51" s="3"/>
      <c r="P51" s="3"/>
      <c r="Q51" s="3"/>
      <c r="R51" s="3"/>
      <c r="S51" s="3"/>
    </row>
    <row r="52" customFormat="false" ht="13.8" hidden="false" customHeight="false" outlineLevel="0" collapsed="false">
      <c r="C52" s="2"/>
      <c r="D52" s="2"/>
      <c r="E52" s="2"/>
      <c r="F52" s="2"/>
      <c r="G52" s="2"/>
      <c r="H52" s="2"/>
      <c r="I52" s="2"/>
      <c r="J52" s="2"/>
      <c r="K52" s="2"/>
      <c r="L52" s="2"/>
      <c r="O52" s="3"/>
      <c r="P52" s="3"/>
      <c r="Q52" s="3"/>
      <c r="R52" s="3"/>
      <c r="S52" s="3"/>
    </row>
    <row r="53" customFormat="false" ht="13.8" hidden="false" customHeight="false" outlineLevel="0" collapsed="false">
      <c r="C53" s="2"/>
      <c r="D53" s="2"/>
      <c r="E53" s="2"/>
      <c r="F53" s="2"/>
      <c r="G53" s="2"/>
      <c r="H53" s="2"/>
      <c r="I53" s="2"/>
      <c r="J53" s="2"/>
      <c r="K53" s="2"/>
      <c r="L53" s="2"/>
      <c r="O53" s="3"/>
      <c r="P53" s="3"/>
      <c r="Q53" s="3"/>
      <c r="R53" s="3"/>
      <c r="S53" s="3"/>
    </row>
    <row r="54" customFormat="false" ht="13.8" hidden="false" customHeight="false" outlineLevel="0" collapsed="false">
      <c r="C54" s="2"/>
      <c r="D54" s="2"/>
      <c r="E54" s="2"/>
      <c r="F54" s="2"/>
      <c r="G54" s="2"/>
      <c r="H54" s="2"/>
      <c r="I54" s="2"/>
      <c r="J54" s="2"/>
      <c r="K54" s="2"/>
      <c r="L54" s="2"/>
      <c r="O54" s="3"/>
      <c r="P54" s="3"/>
      <c r="Q54" s="3"/>
      <c r="R54" s="3"/>
      <c r="S54" s="3"/>
    </row>
    <row r="55" customFormat="false" ht="13.8" hidden="false" customHeight="false" outlineLevel="0" collapsed="false">
      <c r="C55" s="2"/>
      <c r="D55" s="2"/>
      <c r="E55" s="2"/>
      <c r="F55" s="2"/>
      <c r="G55" s="2"/>
      <c r="H55" s="2"/>
      <c r="I55" s="2"/>
      <c r="J55" s="2"/>
      <c r="K55" s="2"/>
      <c r="L55" s="2"/>
      <c r="O55" s="3"/>
      <c r="P55" s="3"/>
      <c r="Q55" s="3"/>
      <c r="R55" s="3"/>
      <c r="S55" s="3"/>
    </row>
    <row r="56" customFormat="false" ht="13.8" hidden="false" customHeight="false" outlineLevel="0" collapsed="false">
      <c r="C56" s="2"/>
      <c r="D56" s="2"/>
      <c r="E56" s="2"/>
      <c r="F56" s="2"/>
      <c r="G56" s="2"/>
      <c r="H56" s="2"/>
      <c r="I56" s="2"/>
      <c r="J56" s="2"/>
      <c r="K56" s="2"/>
      <c r="L56" s="2"/>
      <c r="O56" s="3"/>
      <c r="P56" s="3"/>
      <c r="Q56" s="3"/>
      <c r="R56" s="3"/>
      <c r="S56" s="3"/>
    </row>
    <row r="57" customFormat="false" ht="13.8" hidden="false" customHeight="false" outlineLevel="0" collapsed="false">
      <c r="C57" s="2"/>
      <c r="D57" s="2"/>
      <c r="E57" s="2"/>
      <c r="F57" s="2"/>
      <c r="G57" s="2"/>
      <c r="H57" s="2"/>
      <c r="I57" s="2"/>
      <c r="J57" s="2"/>
      <c r="K57" s="2"/>
      <c r="L57" s="2"/>
      <c r="O57" s="3"/>
      <c r="P57" s="3"/>
      <c r="Q57" s="3"/>
      <c r="R57" s="3"/>
      <c r="S57" s="3"/>
    </row>
    <row r="58" customFormat="false" ht="13.8" hidden="false" customHeight="false" outlineLevel="0" collapsed="false">
      <c r="C58" s="2"/>
      <c r="D58" s="2"/>
      <c r="E58" s="2"/>
      <c r="F58" s="2"/>
      <c r="G58" s="2"/>
      <c r="H58" s="2"/>
      <c r="I58" s="2"/>
      <c r="J58" s="2"/>
      <c r="K58" s="2"/>
      <c r="L58" s="2"/>
      <c r="O58" s="3"/>
      <c r="P58" s="3"/>
      <c r="Q58" s="3"/>
      <c r="R58" s="3"/>
      <c r="S58" s="3"/>
    </row>
    <row r="59" customFormat="false" ht="13.8" hidden="false" customHeight="false" outlineLevel="0" collapsed="false">
      <c r="C59" s="2"/>
      <c r="D59" s="2"/>
      <c r="E59" s="2"/>
      <c r="F59" s="2"/>
      <c r="G59" s="2"/>
      <c r="H59" s="2"/>
      <c r="I59" s="2"/>
      <c r="J59" s="2"/>
      <c r="K59" s="2"/>
      <c r="L59" s="2"/>
      <c r="O59" s="3"/>
      <c r="P59" s="3"/>
      <c r="Q59" s="3"/>
      <c r="R59" s="3"/>
      <c r="S59" s="3"/>
    </row>
    <row r="60" customFormat="false" ht="13.8" hidden="false" customHeight="false" outlineLevel="0" collapsed="false">
      <c r="C60" s="2"/>
      <c r="D60" s="2"/>
      <c r="E60" s="2"/>
      <c r="F60" s="2"/>
      <c r="G60" s="2"/>
      <c r="H60" s="2"/>
      <c r="I60" s="2"/>
      <c r="J60" s="2"/>
      <c r="K60" s="2"/>
      <c r="L60" s="2"/>
      <c r="O60" s="3"/>
      <c r="P60" s="3"/>
      <c r="Q60" s="3"/>
      <c r="R60" s="3"/>
      <c r="S60" s="3"/>
    </row>
    <row r="61" customFormat="false" ht="13.8" hidden="false" customHeight="false" outlineLevel="0" collapsed="false">
      <c r="C61" s="2"/>
      <c r="D61" s="2"/>
      <c r="E61" s="2"/>
      <c r="F61" s="2"/>
      <c r="G61" s="2"/>
      <c r="H61" s="2"/>
      <c r="I61" s="2"/>
      <c r="J61" s="2"/>
      <c r="K61" s="2"/>
      <c r="L61" s="2"/>
      <c r="O61" s="3"/>
      <c r="P61" s="3"/>
      <c r="Q61" s="3"/>
      <c r="R61" s="3"/>
      <c r="S61" s="3"/>
    </row>
    <row r="62" customFormat="false" ht="13.8" hidden="false" customHeight="false" outlineLevel="0" collapsed="false">
      <c r="C62" s="2"/>
      <c r="D62" s="2"/>
      <c r="E62" s="2"/>
      <c r="F62" s="2"/>
      <c r="G62" s="2"/>
      <c r="H62" s="2"/>
      <c r="I62" s="2"/>
      <c r="J62" s="2"/>
      <c r="K62" s="2"/>
      <c r="L62" s="2"/>
      <c r="O62" s="3"/>
      <c r="P62" s="3"/>
      <c r="Q62" s="3"/>
      <c r="R62" s="3"/>
      <c r="S62" s="3"/>
    </row>
    <row r="63" customFormat="false" ht="13.8" hidden="false" customHeight="false" outlineLevel="0" collapsed="false">
      <c r="C63" s="2"/>
      <c r="D63" s="2"/>
      <c r="E63" s="2"/>
      <c r="F63" s="2"/>
      <c r="G63" s="2"/>
      <c r="H63" s="2"/>
      <c r="I63" s="2"/>
      <c r="J63" s="2"/>
      <c r="K63" s="2"/>
      <c r="L63" s="2"/>
      <c r="O63" s="3"/>
      <c r="P63" s="3"/>
      <c r="Q63" s="3"/>
      <c r="R63" s="3"/>
      <c r="S63" s="3"/>
    </row>
    <row r="64" customFormat="false" ht="13.8" hidden="false" customHeight="false" outlineLevel="0" collapsed="false">
      <c r="C64" s="2"/>
      <c r="D64" s="2"/>
      <c r="E64" s="2"/>
      <c r="F64" s="2"/>
      <c r="G64" s="2"/>
      <c r="H64" s="2"/>
      <c r="I64" s="2"/>
      <c r="J64" s="2"/>
      <c r="K64" s="2"/>
      <c r="L64" s="2"/>
      <c r="O64" s="3"/>
      <c r="P64" s="3"/>
      <c r="Q64" s="3"/>
      <c r="R64" s="3"/>
      <c r="S64" s="3"/>
    </row>
    <row r="65" customFormat="false" ht="13.8" hidden="false" customHeight="false" outlineLevel="0" collapsed="false">
      <c r="C65" s="2"/>
      <c r="D65" s="2"/>
      <c r="E65" s="2"/>
      <c r="F65" s="2"/>
      <c r="G65" s="2"/>
      <c r="H65" s="2"/>
      <c r="I65" s="2"/>
      <c r="J65" s="2"/>
      <c r="K65" s="2"/>
      <c r="L65" s="2"/>
      <c r="O65" s="3"/>
      <c r="P65" s="3"/>
      <c r="Q65" s="3"/>
      <c r="R65" s="3"/>
      <c r="S65" s="3"/>
    </row>
    <row r="66" customFormat="false" ht="13.8" hidden="false" customHeight="false" outlineLevel="0" collapsed="false">
      <c r="C66" s="2"/>
      <c r="D66" s="2"/>
      <c r="E66" s="2"/>
      <c r="F66" s="2"/>
      <c r="G66" s="2"/>
      <c r="H66" s="2"/>
      <c r="I66" s="2"/>
      <c r="J66" s="2"/>
      <c r="K66" s="2"/>
      <c r="L66" s="2"/>
      <c r="O66" s="3"/>
      <c r="P66" s="3"/>
      <c r="Q66" s="3"/>
      <c r="R66" s="3"/>
      <c r="S66" s="3"/>
    </row>
    <row r="67" customFormat="false" ht="13.8" hidden="false" customHeight="false" outlineLevel="0" collapsed="false">
      <c r="C67" s="2"/>
      <c r="D67" s="2"/>
      <c r="E67" s="2"/>
      <c r="F67" s="2"/>
      <c r="G67" s="2"/>
      <c r="H67" s="2"/>
      <c r="I67" s="2"/>
      <c r="J67" s="2"/>
      <c r="K67" s="2"/>
      <c r="L67" s="2"/>
      <c r="O67" s="3"/>
      <c r="P67" s="3"/>
      <c r="Q67" s="3"/>
      <c r="R67" s="3"/>
      <c r="S67" s="3"/>
    </row>
    <row r="68" customFormat="false" ht="13.8" hidden="false" customHeight="false" outlineLevel="0" collapsed="false">
      <c r="C68" s="2"/>
      <c r="D68" s="2"/>
      <c r="E68" s="2"/>
      <c r="F68" s="2"/>
      <c r="G68" s="2"/>
      <c r="H68" s="2"/>
      <c r="I68" s="2"/>
      <c r="J68" s="2"/>
      <c r="K68" s="2"/>
      <c r="L68" s="2"/>
      <c r="O68" s="3"/>
      <c r="P68" s="3"/>
      <c r="Q68" s="3"/>
      <c r="R68" s="3"/>
      <c r="S68" s="3"/>
    </row>
    <row r="69" customFormat="false" ht="13.8" hidden="false" customHeight="false" outlineLevel="0" collapsed="false">
      <c r="C69" s="2"/>
      <c r="D69" s="2"/>
      <c r="E69" s="2"/>
      <c r="F69" s="2"/>
      <c r="G69" s="2"/>
      <c r="H69" s="2"/>
      <c r="I69" s="2"/>
      <c r="J69" s="2"/>
      <c r="K69" s="2"/>
      <c r="L69" s="2"/>
      <c r="O69" s="3"/>
      <c r="P69" s="3"/>
      <c r="Q69" s="3"/>
      <c r="R69" s="3"/>
      <c r="S69" s="3"/>
    </row>
    <row r="70" customFormat="false" ht="13.8" hidden="false" customHeight="false" outlineLevel="0" collapsed="false">
      <c r="C70" s="2"/>
      <c r="D70" s="2"/>
      <c r="E70" s="2"/>
      <c r="F70" s="2"/>
      <c r="G70" s="2"/>
      <c r="H70" s="2"/>
      <c r="I70" s="2"/>
      <c r="J70" s="2"/>
      <c r="K70" s="2"/>
      <c r="L70" s="2"/>
      <c r="O70" s="3"/>
      <c r="P70" s="3"/>
      <c r="Q70" s="3"/>
      <c r="R70" s="3"/>
      <c r="S70" s="3"/>
    </row>
    <row r="71" customFormat="false" ht="13.8" hidden="false" customHeight="false" outlineLevel="0" collapsed="false">
      <c r="C71" s="2"/>
      <c r="D71" s="2"/>
      <c r="E71" s="2"/>
      <c r="F71" s="2"/>
      <c r="G71" s="2"/>
      <c r="H71" s="2"/>
      <c r="I71" s="2"/>
      <c r="J71" s="2"/>
      <c r="K71" s="2"/>
      <c r="L71" s="2"/>
      <c r="O71" s="3"/>
      <c r="P71" s="3"/>
      <c r="Q71" s="3"/>
      <c r="R71" s="3"/>
      <c r="S71" s="3"/>
    </row>
    <row r="72" customFormat="false" ht="13.8" hidden="false" customHeight="false" outlineLevel="0" collapsed="false">
      <c r="C72" s="2"/>
      <c r="D72" s="2"/>
      <c r="E72" s="2"/>
      <c r="F72" s="2"/>
      <c r="G72" s="2"/>
      <c r="H72" s="2"/>
      <c r="I72" s="2"/>
      <c r="J72" s="2"/>
      <c r="K72" s="2"/>
      <c r="L72" s="2"/>
      <c r="O72" s="3"/>
      <c r="P72" s="3"/>
      <c r="Q72" s="3"/>
      <c r="R72" s="3"/>
      <c r="S72" s="3"/>
    </row>
    <row r="73" customFormat="false" ht="13.8" hidden="false" customHeight="false" outlineLevel="0" collapsed="false">
      <c r="C73" s="2"/>
      <c r="D73" s="2"/>
      <c r="E73" s="2"/>
      <c r="F73" s="2"/>
      <c r="G73" s="2"/>
      <c r="H73" s="2"/>
      <c r="I73" s="2"/>
      <c r="J73" s="2"/>
      <c r="K73" s="2"/>
      <c r="L73" s="2"/>
      <c r="O73" s="3"/>
      <c r="P73" s="3"/>
      <c r="Q73" s="3"/>
      <c r="R73" s="3"/>
      <c r="S73" s="3"/>
    </row>
    <row r="74" customFormat="false" ht="13.8" hidden="false" customHeight="false" outlineLevel="0" collapsed="false">
      <c r="C74" s="2"/>
      <c r="D74" s="2"/>
      <c r="E74" s="2"/>
      <c r="F74" s="2"/>
      <c r="G74" s="2"/>
      <c r="H74" s="2"/>
      <c r="I74" s="2"/>
      <c r="J74" s="2"/>
      <c r="K74" s="2"/>
      <c r="L74" s="2"/>
      <c r="O74" s="3"/>
      <c r="P74" s="3"/>
      <c r="Q74" s="3"/>
      <c r="R74" s="3"/>
      <c r="S74" s="3"/>
    </row>
    <row r="75" customFormat="false" ht="13.8" hidden="false" customHeight="false" outlineLevel="0" collapsed="false">
      <c r="C75" s="2"/>
      <c r="D75" s="2"/>
      <c r="E75" s="2"/>
      <c r="F75" s="2"/>
      <c r="G75" s="2"/>
      <c r="H75" s="2"/>
      <c r="I75" s="2"/>
      <c r="J75" s="2"/>
      <c r="K75" s="2"/>
      <c r="L75" s="2"/>
      <c r="O75" s="3"/>
      <c r="P75" s="3"/>
      <c r="Q75" s="3"/>
      <c r="R75" s="3"/>
      <c r="S75" s="3"/>
    </row>
    <row r="76" customFormat="false" ht="13.8" hidden="false" customHeight="false" outlineLevel="0" collapsed="false">
      <c r="C76" s="2"/>
      <c r="D76" s="2"/>
      <c r="E76" s="2"/>
      <c r="F76" s="2"/>
      <c r="G76" s="2"/>
      <c r="H76" s="2"/>
      <c r="I76" s="2"/>
      <c r="J76" s="2"/>
      <c r="K76" s="2"/>
      <c r="L76" s="2"/>
      <c r="O76" s="3"/>
      <c r="P76" s="3"/>
      <c r="Q76" s="3"/>
      <c r="R76" s="3"/>
      <c r="S76" s="3"/>
    </row>
    <row r="77" customFormat="false" ht="13.8" hidden="false" customHeight="false" outlineLevel="0" collapsed="false">
      <c r="C77" s="2"/>
      <c r="D77" s="2"/>
      <c r="E77" s="2"/>
      <c r="F77" s="2"/>
      <c r="G77" s="2"/>
      <c r="H77" s="2"/>
      <c r="I77" s="2"/>
      <c r="J77" s="2"/>
      <c r="K77" s="2"/>
      <c r="L77" s="2"/>
      <c r="O77" s="3"/>
      <c r="P77" s="3"/>
      <c r="Q77" s="3"/>
      <c r="R77" s="3"/>
      <c r="S77" s="3"/>
    </row>
    <row r="78" customFormat="false" ht="13.8" hidden="false" customHeight="false" outlineLevel="0" collapsed="false">
      <c r="C78" s="2"/>
      <c r="D78" s="2"/>
      <c r="E78" s="2"/>
      <c r="F78" s="2"/>
      <c r="G78" s="2"/>
      <c r="H78" s="2"/>
      <c r="I78" s="2"/>
      <c r="J78" s="2"/>
      <c r="K78" s="2"/>
      <c r="L78" s="2"/>
      <c r="O78" s="3"/>
      <c r="P78" s="3"/>
      <c r="Q78" s="3"/>
      <c r="R78" s="3"/>
      <c r="S78" s="3"/>
    </row>
    <row r="79" customFormat="false" ht="13.8" hidden="false" customHeight="false" outlineLevel="0" collapsed="false">
      <c r="C79" s="2"/>
      <c r="D79" s="2"/>
      <c r="E79" s="2"/>
      <c r="F79" s="2"/>
      <c r="G79" s="2"/>
      <c r="H79" s="2"/>
      <c r="I79" s="2"/>
      <c r="J79" s="2"/>
      <c r="K79" s="2"/>
      <c r="L79" s="2"/>
      <c r="O79" s="3"/>
      <c r="P79" s="3"/>
      <c r="Q79" s="3"/>
      <c r="R79" s="3"/>
      <c r="S79" s="3"/>
    </row>
    <row r="80" customFormat="false" ht="13.8" hidden="false" customHeight="false" outlineLevel="0" collapsed="false">
      <c r="C80" s="2"/>
      <c r="D80" s="2"/>
      <c r="E80" s="2"/>
      <c r="F80" s="2"/>
      <c r="G80" s="2"/>
      <c r="H80" s="2"/>
      <c r="I80" s="2"/>
      <c r="J80" s="2"/>
      <c r="K80" s="2"/>
      <c r="L80" s="2"/>
      <c r="O80" s="3"/>
      <c r="P80" s="3"/>
      <c r="Q80" s="3"/>
      <c r="R80" s="3"/>
      <c r="S80" s="3"/>
    </row>
    <row r="81" customFormat="false" ht="13.8" hidden="false" customHeight="false" outlineLevel="0" collapsed="false">
      <c r="C81" s="2"/>
      <c r="D81" s="2"/>
      <c r="E81" s="2"/>
      <c r="F81" s="2"/>
      <c r="G81" s="2"/>
      <c r="H81" s="2"/>
      <c r="I81" s="2"/>
      <c r="J81" s="2"/>
      <c r="K81" s="2"/>
      <c r="L81" s="2"/>
      <c r="O81" s="3"/>
      <c r="P81" s="3"/>
      <c r="Q81" s="3"/>
      <c r="R81" s="3"/>
      <c r="S81" s="3"/>
    </row>
    <row r="82" customFormat="false" ht="13.8" hidden="false" customHeight="false" outlineLevel="0" collapsed="false">
      <c r="C82" s="2"/>
      <c r="D82" s="2"/>
      <c r="E82" s="2"/>
      <c r="F82" s="2"/>
      <c r="G82" s="2"/>
      <c r="H82" s="2"/>
      <c r="I82" s="2"/>
      <c r="J82" s="2"/>
      <c r="K82" s="2"/>
      <c r="L82" s="2"/>
      <c r="O82" s="3"/>
      <c r="P82" s="3"/>
      <c r="Q82" s="3"/>
      <c r="R82" s="3"/>
      <c r="S82" s="3"/>
    </row>
    <row r="83" customFormat="false" ht="13.8" hidden="false" customHeight="false" outlineLevel="0" collapsed="false">
      <c r="C83" s="2"/>
      <c r="D83" s="2"/>
      <c r="E83" s="2"/>
      <c r="F83" s="2"/>
      <c r="G83" s="2"/>
      <c r="H83" s="2"/>
      <c r="I83" s="2"/>
      <c r="J83" s="2"/>
      <c r="K83" s="2"/>
      <c r="L83" s="2"/>
      <c r="O83" s="3"/>
      <c r="P83" s="3"/>
      <c r="Q83" s="3"/>
      <c r="R83" s="3"/>
      <c r="S83" s="3"/>
    </row>
    <row r="84" customFormat="false" ht="13.8" hidden="false" customHeight="false" outlineLevel="0" collapsed="false">
      <c r="C84" s="2"/>
      <c r="D84" s="2"/>
      <c r="E84" s="2"/>
      <c r="F84" s="2"/>
      <c r="G84" s="2"/>
      <c r="H84" s="2"/>
      <c r="I84" s="2"/>
      <c r="J84" s="2"/>
      <c r="K84" s="2"/>
      <c r="L84" s="2"/>
      <c r="O84" s="3"/>
      <c r="P84" s="3"/>
      <c r="Q84" s="3"/>
      <c r="R84" s="3"/>
      <c r="S84" s="3"/>
    </row>
    <row r="85" customFormat="false" ht="13.8" hidden="false" customHeight="false" outlineLevel="0" collapsed="false">
      <c r="C85" s="2"/>
      <c r="D85" s="2"/>
      <c r="E85" s="2"/>
      <c r="F85" s="2"/>
      <c r="G85" s="2"/>
      <c r="H85" s="2"/>
      <c r="I85" s="2"/>
      <c r="J85" s="2"/>
      <c r="K85" s="2"/>
      <c r="L85" s="2"/>
      <c r="O85" s="3"/>
      <c r="P85" s="3"/>
      <c r="Q85" s="3"/>
      <c r="R85" s="3"/>
      <c r="S85" s="3"/>
    </row>
    <row r="86" customFormat="false" ht="13.8" hidden="false" customHeight="false" outlineLevel="0" collapsed="false">
      <c r="C86" s="2"/>
      <c r="D86" s="2"/>
      <c r="E86" s="2"/>
      <c r="F86" s="2"/>
      <c r="G86" s="2"/>
      <c r="H86" s="2"/>
      <c r="I86" s="2"/>
      <c r="J86" s="2"/>
      <c r="K86" s="2"/>
      <c r="L86" s="2"/>
      <c r="O86" s="3"/>
      <c r="P86" s="3"/>
      <c r="Q86" s="3"/>
      <c r="R86" s="3"/>
      <c r="S86" s="3"/>
    </row>
    <row r="87" customFormat="false" ht="13.8" hidden="false" customHeight="false" outlineLevel="0" collapsed="false">
      <c r="C87" s="2"/>
      <c r="D87" s="2"/>
      <c r="E87" s="2"/>
      <c r="F87" s="2"/>
      <c r="G87" s="2"/>
      <c r="H87" s="2"/>
      <c r="I87" s="2"/>
      <c r="J87" s="2"/>
      <c r="K87" s="2"/>
      <c r="L87" s="2"/>
      <c r="O87" s="3"/>
      <c r="P87" s="3"/>
      <c r="Q87" s="3"/>
      <c r="R87" s="3"/>
      <c r="S87" s="3"/>
    </row>
    <row r="88" customFormat="false" ht="13.8" hidden="false" customHeight="false" outlineLevel="0" collapsed="false">
      <c r="C88" s="2"/>
      <c r="D88" s="2"/>
      <c r="E88" s="2"/>
      <c r="F88" s="2"/>
      <c r="G88" s="2"/>
      <c r="H88" s="2"/>
      <c r="I88" s="2"/>
      <c r="J88" s="2"/>
      <c r="K88" s="2"/>
      <c r="L88" s="2"/>
      <c r="O88" s="3"/>
      <c r="P88" s="3"/>
      <c r="Q88" s="3"/>
      <c r="R88" s="3"/>
      <c r="S88" s="3"/>
    </row>
    <row r="89" customFormat="false" ht="13.8" hidden="false" customHeight="false" outlineLevel="0" collapsed="false">
      <c r="C89" s="2"/>
      <c r="D89" s="2"/>
      <c r="E89" s="2"/>
      <c r="F89" s="2"/>
      <c r="G89" s="2"/>
      <c r="H89" s="2"/>
      <c r="I89" s="2"/>
      <c r="J89" s="2"/>
      <c r="K89" s="2"/>
      <c r="L89" s="2"/>
      <c r="O89" s="3"/>
      <c r="P89" s="3"/>
      <c r="Q89" s="3"/>
      <c r="R89" s="3"/>
      <c r="S89" s="3"/>
    </row>
    <row r="90" customFormat="false" ht="13.8" hidden="false" customHeight="false" outlineLevel="0" collapsed="false">
      <c r="C90" s="2"/>
      <c r="D90" s="2"/>
      <c r="E90" s="2"/>
      <c r="F90" s="2"/>
      <c r="G90" s="2"/>
      <c r="H90" s="2"/>
      <c r="I90" s="2"/>
      <c r="J90" s="2"/>
      <c r="K90" s="2"/>
      <c r="L90" s="2"/>
      <c r="O90" s="3"/>
      <c r="P90" s="3"/>
      <c r="Q90" s="3"/>
      <c r="R90" s="3"/>
      <c r="S90" s="3"/>
    </row>
    <row r="91" customFormat="false" ht="13.8" hidden="false" customHeight="false" outlineLevel="0" collapsed="false">
      <c r="C91" s="2"/>
      <c r="D91" s="2"/>
      <c r="E91" s="2"/>
      <c r="F91" s="2"/>
      <c r="G91" s="2"/>
      <c r="H91" s="2"/>
      <c r="I91" s="2"/>
      <c r="J91" s="2"/>
      <c r="K91" s="2"/>
      <c r="L91" s="2"/>
      <c r="O91" s="3"/>
      <c r="P91" s="3"/>
      <c r="Q91" s="3"/>
      <c r="R91" s="3"/>
      <c r="S91" s="3"/>
    </row>
    <row r="92" customFormat="false" ht="13.8" hidden="false" customHeight="false" outlineLevel="0" collapsed="false">
      <c r="C92" s="2"/>
      <c r="D92" s="2"/>
      <c r="E92" s="2"/>
      <c r="F92" s="2"/>
      <c r="G92" s="2"/>
      <c r="H92" s="2"/>
      <c r="I92" s="2"/>
      <c r="J92" s="2"/>
      <c r="K92" s="2"/>
      <c r="L92" s="2"/>
      <c r="O92" s="3"/>
      <c r="P92" s="3"/>
      <c r="Q92" s="3"/>
      <c r="R92" s="3"/>
      <c r="S92" s="3"/>
    </row>
    <row r="93" customFormat="false" ht="13.8" hidden="false" customHeight="false" outlineLevel="0" collapsed="false">
      <c r="C93" s="2"/>
      <c r="D93" s="2"/>
      <c r="E93" s="2"/>
      <c r="F93" s="2"/>
      <c r="G93" s="2"/>
      <c r="H93" s="2"/>
      <c r="I93" s="2"/>
      <c r="J93" s="2"/>
      <c r="K93" s="2"/>
      <c r="L93" s="2"/>
      <c r="O93" s="3"/>
      <c r="P93" s="3"/>
      <c r="Q93" s="3"/>
      <c r="R93" s="3"/>
      <c r="S93" s="3"/>
    </row>
    <row r="94" customFormat="false" ht="13.8" hidden="false" customHeight="false" outlineLevel="0" collapsed="false">
      <c r="C94" s="2"/>
      <c r="D94" s="2"/>
      <c r="E94" s="2"/>
      <c r="F94" s="2"/>
      <c r="G94" s="2"/>
      <c r="H94" s="2"/>
      <c r="I94" s="2"/>
      <c r="J94" s="2"/>
      <c r="K94" s="2"/>
      <c r="L94" s="2"/>
      <c r="O94" s="3"/>
      <c r="P94" s="3"/>
      <c r="Q94" s="3"/>
      <c r="R94" s="3"/>
      <c r="S94" s="3"/>
    </row>
    <row r="95" customFormat="false" ht="13.8" hidden="false" customHeight="false" outlineLevel="0" collapsed="false">
      <c r="C95" s="2"/>
      <c r="D95" s="2"/>
      <c r="E95" s="2"/>
      <c r="F95" s="2"/>
      <c r="G95" s="2"/>
      <c r="H95" s="2"/>
      <c r="I95" s="2"/>
      <c r="J95" s="2"/>
      <c r="K95" s="2"/>
      <c r="L95" s="2"/>
      <c r="O95" s="3"/>
      <c r="P95" s="3"/>
      <c r="Q95" s="3"/>
      <c r="R95" s="3"/>
      <c r="S95" s="3"/>
    </row>
    <row r="96" customFormat="false" ht="13.8" hidden="false" customHeight="false" outlineLevel="0" collapsed="false">
      <c r="C96" s="2"/>
      <c r="D96" s="2"/>
      <c r="E96" s="2"/>
      <c r="F96" s="2"/>
      <c r="G96" s="2"/>
      <c r="H96" s="2"/>
      <c r="I96" s="2"/>
      <c r="J96" s="2"/>
      <c r="K96" s="2"/>
      <c r="L96" s="2"/>
      <c r="O96" s="3"/>
      <c r="P96" s="3"/>
      <c r="Q96" s="3"/>
      <c r="R96" s="3"/>
      <c r="S96" s="3"/>
    </row>
    <row r="97" customFormat="false" ht="13.8" hidden="false" customHeight="false" outlineLevel="0" collapsed="false">
      <c r="C97" s="2"/>
      <c r="D97" s="2"/>
      <c r="E97" s="2"/>
      <c r="F97" s="2"/>
      <c r="G97" s="2"/>
      <c r="H97" s="2"/>
      <c r="I97" s="2"/>
      <c r="J97" s="2"/>
      <c r="K97" s="2"/>
      <c r="L97" s="2"/>
      <c r="O97" s="3"/>
      <c r="P97" s="3"/>
      <c r="Q97" s="3"/>
      <c r="R97" s="3"/>
      <c r="S97" s="3"/>
    </row>
    <row r="98" customFormat="false" ht="13.8" hidden="false" customHeight="false" outlineLevel="0" collapsed="false">
      <c r="C98" s="2"/>
      <c r="D98" s="2"/>
      <c r="E98" s="2"/>
      <c r="F98" s="2"/>
      <c r="G98" s="2"/>
      <c r="H98" s="2"/>
      <c r="I98" s="2"/>
      <c r="J98" s="2"/>
      <c r="K98" s="2"/>
      <c r="L98" s="2"/>
      <c r="O98" s="3"/>
      <c r="P98" s="3"/>
      <c r="Q98" s="3"/>
      <c r="R98" s="3"/>
      <c r="S98" s="3"/>
    </row>
    <row r="99" customFormat="false" ht="13.8" hidden="false" customHeight="false" outlineLevel="0" collapsed="false">
      <c r="C99" s="2"/>
      <c r="D99" s="2"/>
      <c r="E99" s="2"/>
      <c r="F99" s="2"/>
      <c r="G99" s="2"/>
      <c r="H99" s="2"/>
      <c r="I99" s="2"/>
      <c r="J99" s="2"/>
      <c r="K99" s="2"/>
      <c r="L99" s="2"/>
      <c r="O99" s="3"/>
      <c r="P99" s="3"/>
      <c r="Q99" s="3"/>
      <c r="R99" s="3"/>
      <c r="S99" s="3"/>
    </row>
    <row r="100" customFormat="false" ht="13.8" hidden="false" customHeight="false" outlineLevel="0" collapsed="false">
      <c r="C100" s="2"/>
      <c r="D100" s="2"/>
      <c r="E100" s="2"/>
      <c r="F100" s="2"/>
      <c r="G100" s="2"/>
      <c r="H100" s="2"/>
      <c r="I100" s="2"/>
      <c r="J100" s="2"/>
      <c r="K100" s="2"/>
      <c r="L100" s="2"/>
      <c r="O100" s="3"/>
      <c r="P100" s="3"/>
      <c r="Q100" s="3"/>
      <c r="R100" s="3"/>
      <c r="S100" s="3"/>
    </row>
    <row r="101" customFormat="false" ht="13.8" hidden="false" customHeight="false" outlineLevel="0" collapsed="false">
      <c r="C101" s="2"/>
      <c r="D101" s="2"/>
      <c r="E101" s="2"/>
      <c r="F101" s="2"/>
      <c r="G101" s="2"/>
      <c r="H101" s="2"/>
      <c r="I101" s="2"/>
      <c r="J101" s="2"/>
      <c r="K101" s="2"/>
      <c r="L101" s="2"/>
      <c r="O101" s="3"/>
      <c r="P101" s="3"/>
      <c r="Q101" s="3"/>
      <c r="R101" s="3"/>
      <c r="S101" s="3"/>
    </row>
    <row r="102" customFormat="false" ht="13.8" hidden="false" customHeight="false" outlineLevel="0" collapsed="false">
      <c r="C102" s="2"/>
      <c r="D102" s="2"/>
      <c r="E102" s="2"/>
      <c r="F102" s="2"/>
      <c r="G102" s="2"/>
      <c r="H102" s="2"/>
      <c r="I102" s="2"/>
      <c r="J102" s="2"/>
      <c r="K102" s="2"/>
      <c r="L102" s="2"/>
      <c r="O102" s="3"/>
      <c r="P102" s="3"/>
      <c r="Q102" s="3"/>
      <c r="R102" s="3"/>
      <c r="S102" s="3"/>
    </row>
    <row r="103" customFormat="false" ht="13.8" hidden="false" customHeight="false" outlineLevel="0" collapsed="false">
      <c r="C103" s="2"/>
      <c r="D103" s="2"/>
      <c r="E103" s="2"/>
      <c r="F103" s="2"/>
      <c r="G103" s="2"/>
      <c r="H103" s="2"/>
      <c r="I103" s="2"/>
      <c r="J103" s="2"/>
      <c r="K103" s="2"/>
      <c r="L103" s="2"/>
      <c r="O103" s="3"/>
      <c r="P103" s="3"/>
      <c r="Q103" s="3"/>
      <c r="R103" s="3"/>
      <c r="S103" s="3"/>
    </row>
    <row r="104" customFormat="false" ht="13.8" hidden="false" customHeight="false" outlineLevel="0" collapsed="false">
      <c r="C104" s="2"/>
      <c r="D104" s="2"/>
      <c r="E104" s="2"/>
      <c r="F104" s="2"/>
      <c r="G104" s="2"/>
      <c r="H104" s="2"/>
      <c r="I104" s="2"/>
      <c r="J104" s="2"/>
      <c r="K104" s="2"/>
      <c r="L104" s="2"/>
      <c r="O104" s="3"/>
      <c r="P104" s="3"/>
      <c r="Q104" s="3"/>
      <c r="R104" s="3"/>
      <c r="S104" s="3"/>
    </row>
    <row r="105" customFormat="false" ht="13.8" hidden="false" customHeight="false" outlineLevel="0" collapsed="false">
      <c r="C105" s="2"/>
      <c r="D105" s="2"/>
      <c r="E105" s="2"/>
      <c r="F105" s="2"/>
      <c r="G105" s="2"/>
      <c r="H105" s="2"/>
      <c r="I105" s="2"/>
      <c r="J105" s="2"/>
      <c r="K105" s="2"/>
      <c r="L105" s="2"/>
      <c r="O105" s="3"/>
      <c r="P105" s="3"/>
      <c r="Q105" s="3"/>
      <c r="R105" s="3"/>
      <c r="S105" s="3"/>
    </row>
    <row r="106" customFormat="false" ht="13.8" hidden="false" customHeight="false" outlineLevel="0" collapsed="false">
      <c r="C106" s="2"/>
      <c r="D106" s="2"/>
      <c r="E106" s="2"/>
      <c r="F106" s="2"/>
      <c r="G106" s="2"/>
      <c r="H106" s="2"/>
      <c r="I106" s="2"/>
      <c r="J106" s="2"/>
      <c r="K106" s="2"/>
      <c r="L106" s="2"/>
      <c r="O106" s="3"/>
      <c r="P106" s="3"/>
      <c r="Q106" s="3"/>
      <c r="R106" s="3"/>
      <c r="S106" s="3"/>
    </row>
    <row r="107" customFormat="false" ht="13.8" hidden="false" customHeight="false" outlineLevel="0" collapsed="false">
      <c r="C107" s="2"/>
      <c r="D107" s="2"/>
      <c r="E107" s="2"/>
      <c r="F107" s="2"/>
      <c r="G107" s="2"/>
      <c r="H107" s="2"/>
      <c r="I107" s="2"/>
      <c r="J107" s="2"/>
      <c r="K107" s="2"/>
      <c r="L107" s="2"/>
      <c r="O107" s="3"/>
      <c r="P107" s="3"/>
      <c r="Q107" s="3"/>
      <c r="R107" s="3"/>
      <c r="S107" s="3"/>
    </row>
    <row r="108" customFormat="false" ht="13.8" hidden="false" customHeight="false" outlineLevel="0" collapsed="false">
      <c r="C108" s="2"/>
      <c r="D108" s="2"/>
      <c r="E108" s="2"/>
      <c r="F108" s="2"/>
      <c r="G108" s="2"/>
      <c r="H108" s="2"/>
      <c r="I108" s="2"/>
      <c r="J108" s="2"/>
      <c r="K108" s="2"/>
      <c r="L108" s="2"/>
      <c r="O108" s="3"/>
      <c r="P108" s="3"/>
      <c r="Q108" s="3"/>
      <c r="R108" s="3"/>
      <c r="S108" s="3"/>
    </row>
    <row r="109" customFormat="false" ht="13.8" hidden="false" customHeight="false" outlineLevel="0" collapsed="false">
      <c r="C109" s="2"/>
      <c r="D109" s="2"/>
      <c r="E109" s="2"/>
      <c r="F109" s="2"/>
      <c r="G109" s="2"/>
      <c r="H109" s="2"/>
      <c r="I109" s="2"/>
      <c r="J109" s="2"/>
      <c r="K109" s="2"/>
      <c r="L109" s="2"/>
      <c r="O109" s="3"/>
      <c r="P109" s="3"/>
      <c r="Q109" s="3"/>
      <c r="R109" s="3"/>
      <c r="S109" s="3"/>
    </row>
    <row r="110" customFormat="false" ht="13.8" hidden="false" customHeight="false" outlineLevel="0" collapsed="false">
      <c r="C110" s="2"/>
      <c r="D110" s="2"/>
      <c r="E110" s="2"/>
      <c r="F110" s="2"/>
      <c r="G110" s="2"/>
      <c r="H110" s="2"/>
      <c r="I110" s="2"/>
      <c r="J110" s="2"/>
      <c r="K110" s="2"/>
      <c r="L110" s="2"/>
      <c r="O110" s="3"/>
      <c r="P110" s="3"/>
      <c r="Q110" s="3"/>
      <c r="R110" s="3"/>
      <c r="S110" s="3"/>
    </row>
    <row r="111" customFormat="false" ht="13.8" hidden="false" customHeight="false" outlineLevel="0" collapsed="false">
      <c r="C111" s="2"/>
      <c r="D111" s="2"/>
      <c r="E111" s="2"/>
      <c r="F111" s="2"/>
      <c r="G111" s="2"/>
      <c r="H111" s="2"/>
      <c r="I111" s="2"/>
      <c r="J111" s="2"/>
      <c r="K111" s="2"/>
      <c r="L111" s="2"/>
      <c r="O111" s="3"/>
      <c r="P111" s="3"/>
      <c r="Q111" s="3"/>
      <c r="R111" s="3"/>
      <c r="S111" s="3"/>
    </row>
    <row r="112" customFormat="false" ht="13.8" hidden="false" customHeight="false" outlineLevel="0" collapsed="false">
      <c r="C112" s="2"/>
      <c r="D112" s="2"/>
      <c r="E112" s="2"/>
      <c r="F112" s="2"/>
      <c r="G112" s="2"/>
      <c r="H112" s="2"/>
      <c r="I112" s="2"/>
      <c r="J112" s="2"/>
      <c r="K112" s="2"/>
      <c r="L112" s="2"/>
      <c r="O112" s="3"/>
      <c r="P112" s="3"/>
      <c r="Q112" s="3"/>
      <c r="R112" s="3"/>
      <c r="S112" s="3"/>
    </row>
    <row r="113" customFormat="false" ht="13.8" hidden="false" customHeight="false" outlineLevel="0" collapsed="false">
      <c r="C113" s="2"/>
      <c r="D113" s="2"/>
      <c r="E113" s="2"/>
      <c r="F113" s="2"/>
      <c r="G113" s="2"/>
      <c r="H113" s="2"/>
      <c r="I113" s="2"/>
      <c r="J113" s="2"/>
      <c r="K113" s="2"/>
      <c r="L113" s="2"/>
      <c r="O113" s="3"/>
      <c r="P113" s="3"/>
      <c r="Q113" s="3"/>
      <c r="R113" s="3"/>
      <c r="S113" s="3"/>
    </row>
    <row r="114" customFormat="false" ht="13.8" hidden="false" customHeight="false" outlineLevel="0" collapsed="false">
      <c r="C114" s="2"/>
      <c r="D114" s="2"/>
      <c r="E114" s="2"/>
      <c r="F114" s="2"/>
      <c r="G114" s="2"/>
      <c r="H114" s="2"/>
      <c r="I114" s="2"/>
      <c r="J114" s="2"/>
      <c r="K114" s="2"/>
      <c r="L114" s="2"/>
      <c r="O114" s="3"/>
      <c r="P114" s="3"/>
      <c r="Q114" s="3"/>
      <c r="R114" s="3"/>
      <c r="S114" s="3"/>
    </row>
    <row r="115" customFormat="false" ht="13.8" hidden="false" customHeight="false" outlineLevel="0" collapsed="false">
      <c r="C115" s="2"/>
      <c r="D115" s="2"/>
      <c r="E115" s="2"/>
      <c r="F115" s="2"/>
      <c r="G115" s="2"/>
      <c r="H115" s="2"/>
      <c r="I115" s="2"/>
      <c r="J115" s="2"/>
      <c r="K115" s="2"/>
      <c r="L115" s="2"/>
      <c r="O115" s="3"/>
      <c r="P115" s="3"/>
      <c r="Q115" s="3"/>
      <c r="R115" s="3"/>
      <c r="S115" s="3"/>
    </row>
    <row r="116" customFormat="false" ht="13.8" hidden="false" customHeight="false" outlineLevel="0" collapsed="false">
      <c r="C116" s="2"/>
      <c r="D116" s="2"/>
      <c r="E116" s="2"/>
      <c r="F116" s="2"/>
      <c r="G116" s="2"/>
      <c r="H116" s="2"/>
      <c r="I116" s="2"/>
      <c r="J116" s="2"/>
      <c r="K116" s="2"/>
      <c r="L116" s="2"/>
      <c r="O116" s="3"/>
      <c r="P116" s="3"/>
      <c r="Q116" s="3"/>
      <c r="R116" s="3"/>
      <c r="S116" s="3"/>
    </row>
    <row r="117" customFormat="false" ht="13.8" hidden="false" customHeight="false" outlineLevel="0" collapsed="false">
      <c r="C117" s="2"/>
      <c r="D117" s="2"/>
      <c r="E117" s="2"/>
      <c r="F117" s="2"/>
      <c r="G117" s="2"/>
      <c r="H117" s="2"/>
      <c r="I117" s="2"/>
      <c r="J117" s="2"/>
      <c r="K117" s="2"/>
      <c r="L117" s="2"/>
      <c r="O117" s="3"/>
      <c r="P117" s="3"/>
      <c r="Q117" s="3"/>
      <c r="R117" s="3"/>
      <c r="S117" s="3"/>
    </row>
    <row r="118" customFormat="false" ht="13.8" hidden="false" customHeight="false" outlineLevel="0" collapsed="false">
      <c r="C118" s="2"/>
      <c r="D118" s="2"/>
      <c r="E118" s="2"/>
      <c r="F118" s="2"/>
      <c r="G118" s="2"/>
      <c r="H118" s="2"/>
      <c r="I118" s="2"/>
      <c r="J118" s="2"/>
      <c r="K118" s="2"/>
      <c r="L118" s="2"/>
      <c r="O118" s="3"/>
      <c r="P118" s="3"/>
      <c r="Q118" s="3"/>
      <c r="R118" s="3"/>
      <c r="S118" s="3"/>
    </row>
    <row r="119" customFormat="false" ht="13.8" hidden="false" customHeight="false" outlineLevel="0" collapsed="false">
      <c r="C119" s="2"/>
      <c r="D119" s="2"/>
      <c r="E119" s="2"/>
      <c r="F119" s="2"/>
      <c r="G119" s="2"/>
      <c r="H119" s="2"/>
      <c r="I119" s="2"/>
      <c r="J119" s="2"/>
      <c r="K119" s="2"/>
      <c r="L119" s="2"/>
      <c r="O119" s="3"/>
      <c r="P119" s="3"/>
      <c r="Q119" s="3"/>
      <c r="R119" s="3"/>
      <c r="S119" s="3"/>
    </row>
    <row r="120" customFormat="false" ht="13.8" hidden="false" customHeight="false" outlineLevel="0" collapsed="false">
      <c r="C120" s="2"/>
      <c r="D120" s="2"/>
      <c r="E120" s="2"/>
      <c r="F120" s="2"/>
      <c r="G120" s="2"/>
      <c r="H120" s="2"/>
      <c r="I120" s="2"/>
      <c r="J120" s="2"/>
      <c r="K120" s="2"/>
      <c r="L120" s="2"/>
      <c r="O120" s="3"/>
      <c r="P120" s="3"/>
      <c r="Q120" s="3"/>
      <c r="R120" s="3"/>
      <c r="S120" s="3"/>
    </row>
    <row r="121" customFormat="false" ht="13.8" hidden="false" customHeight="false" outlineLevel="0" collapsed="false">
      <c r="C121" s="2"/>
      <c r="D121" s="2"/>
      <c r="E121" s="2"/>
      <c r="F121" s="2"/>
      <c r="G121" s="2"/>
      <c r="H121" s="2"/>
      <c r="I121" s="2"/>
      <c r="J121" s="2"/>
      <c r="K121" s="2"/>
      <c r="L121" s="2"/>
      <c r="O121" s="3"/>
      <c r="P121" s="3"/>
      <c r="Q121" s="3"/>
      <c r="R121" s="3"/>
      <c r="S121" s="3"/>
    </row>
    <row r="122" customFormat="false" ht="13.8" hidden="false" customHeight="false" outlineLevel="0" collapsed="false">
      <c r="C122" s="2"/>
      <c r="D122" s="2"/>
      <c r="E122" s="2"/>
      <c r="F122" s="2"/>
      <c r="G122" s="2"/>
      <c r="H122" s="2"/>
      <c r="I122" s="2"/>
      <c r="J122" s="2"/>
      <c r="K122" s="2"/>
      <c r="L122" s="2"/>
      <c r="O122" s="3"/>
      <c r="P122" s="3"/>
      <c r="Q122" s="3"/>
      <c r="R122" s="3"/>
      <c r="S122" s="3"/>
    </row>
    <row r="123" customFormat="false" ht="13.8" hidden="false" customHeight="false" outlineLevel="0" collapsed="false">
      <c r="C123" s="2"/>
      <c r="D123" s="2"/>
      <c r="E123" s="2"/>
      <c r="F123" s="2"/>
      <c r="G123" s="2"/>
      <c r="H123" s="2"/>
      <c r="I123" s="2"/>
      <c r="J123" s="2"/>
      <c r="K123" s="2"/>
      <c r="L123" s="2"/>
      <c r="O123" s="3"/>
      <c r="P123" s="3"/>
      <c r="Q123" s="3"/>
      <c r="R123" s="3"/>
      <c r="S123" s="3"/>
    </row>
    <row r="124" customFormat="false" ht="13.8" hidden="false" customHeight="false" outlineLevel="0" collapsed="false">
      <c r="C124" s="2"/>
      <c r="D124" s="2"/>
      <c r="E124" s="2"/>
      <c r="F124" s="2"/>
      <c r="G124" s="2"/>
      <c r="H124" s="2"/>
      <c r="I124" s="2"/>
      <c r="J124" s="2"/>
      <c r="K124" s="2"/>
      <c r="L124" s="2"/>
      <c r="O124" s="3"/>
      <c r="P124" s="3"/>
      <c r="Q124" s="3"/>
      <c r="R124" s="3"/>
      <c r="S124" s="3"/>
    </row>
    <row r="125" customFormat="false" ht="13.8" hidden="false" customHeight="false" outlineLevel="0" collapsed="false">
      <c r="C125" s="2"/>
      <c r="D125" s="2"/>
      <c r="E125" s="2"/>
      <c r="F125" s="2"/>
      <c r="G125" s="2"/>
      <c r="H125" s="2"/>
      <c r="I125" s="2"/>
      <c r="J125" s="2"/>
      <c r="K125" s="2"/>
      <c r="L125" s="2"/>
      <c r="O125" s="3"/>
      <c r="P125" s="3"/>
      <c r="Q125" s="3"/>
      <c r="R125" s="3"/>
      <c r="S125" s="3"/>
    </row>
    <row r="126" customFormat="false" ht="13.8" hidden="false" customHeight="false" outlineLevel="0" collapsed="false">
      <c r="C126" s="2"/>
      <c r="D126" s="2"/>
      <c r="E126" s="2"/>
      <c r="F126" s="2"/>
      <c r="G126" s="2"/>
      <c r="H126" s="2"/>
      <c r="I126" s="2"/>
      <c r="J126" s="2"/>
      <c r="K126" s="2"/>
      <c r="L126" s="2"/>
      <c r="O126" s="3"/>
      <c r="P126" s="3"/>
      <c r="Q126" s="3"/>
      <c r="R126" s="3"/>
      <c r="S126" s="3"/>
    </row>
    <row r="127" customFormat="false" ht="13.8" hidden="false" customHeight="false" outlineLevel="0" collapsed="false">
      <c r="C127" s="2"/>
      <c r="D127" s="2"/>
      <c r="E127" s="2"/>
      <c r="F127" s="2"/>
      <c r="G127" s="2"/>
      <c r="H127" s="2"/>
      <c r="I127" s="2"/>
      <c r="J127" s="2"/>
      <c r="K127" s="2"/>
      <c r="L127" s="2"/>
      <c r="O127" s="3"/>
      <c r="P127" s="3"/>
      <c r="Q127" s="3"/>
      <c r="R127" s="3"/>
      <c r="S127" s="3"/>
    </row>
    <row r="128" customFormat="false" ht="13.8" hidden="false" customHeight="false" outlineLevel="0" collapsed="false">
      <c r="C128" s="2"/>
      <c r="D128" s="2"/>
      <c r="E128" s="2"/>
      <c r="F128" s="2"/>
      <c r="G128" s="2"/>
      <c r="H128" s="2"/>
      <c r="I128" s="2"/>
      <c r="J128" s="2"/>
      <c r="K128" s="2"/>
      <c r="L128" s="2"/>
      <c r="O128" s="3"/>
      <c r="P128" s="3"/>
      <c r="Q128" s="3"/>
      <c r="R128" s="3"/>
      <c r="S128" s="3"/>
    </row>
    <row r="129" customFormat="false" ht="13.8" hidden="false" customHeight="false" outlineLevel="0" collapsed="false">
      <c r="C129" s="2"/>
      <c r="D129" s="2"/>
      <c r="E129" s="2"/>
      <c r="F129" s="2"/>
      <c r="G129" s="2"/>
      <c r="H129" s="2"/>
      <c r="I129" s="2"/>
      <c r="J129" s="2"/>
      <c r="K129" s="2"/>
      <c r="L129" s="2"/>
      <c r="O129" s="3"/>
      <c r="P129" s="3"/>
      <c r="Q129" s="3"/>
      <c r="R129" s="3"/>
      <c r="S129" s="3"/>
    </row>
    <row r="130" customFormat="false" ht="13.8" hidden="false" customHeight="false" outlineLevel="0" collapsed="false">
      <c r="C130" s="2"/>
      <c r="D130" s="2"/>
      <c r="E130" s="2"/>
      <c r="F130" s="2"/>
      <c r="G130" s="2"/>
      <c r="H130" s="2"/>
      <c r="I130" s="2"/>
      <c r="J130" s="2"/>
      <c r="K130" s="2"/>
      <c r="L130" s="2"/>
      <c r="O130" s="3"/>
      <c r="P130" s="3"/>
      <c r="Q130" s="3"/>
      <c r="R130" s="3"/>
      <c r="S130" s="3"/>
    </row>
    <row r="131" customFormat="false" ht="13.8" hidden="false" customHeight="false" outlineLevel="0" collapsed="false">
      <c r="C131" s="2"/>
      <c r="D131" s="2"/>
      <c r="E131" s="2"/>
      <c r="F131" s="2"/>
      <c r="G131" s="2"/>
      <c r="H131" s="2"/>
      <c r="I131" s="2"/>
      <c r="J131" s="2"/>
      <c r="K131" s="2"/>
      <c r="L131" s="2"/>
      <c r="O131" s="3"/>
      <c r="P131" s="3"/>
      <c r="Q131" s="3"/>
      <c r="R131" s="3"/>
      <c r="S131" s="3"/>
    </row>
    <row r="132" customFormat="false" ht="13.8" hidden="false" customHeight="false" outlineLevel="0" collapsed="false">
      <c r="C132" s="2"/>
      <c r="D132" s="2"/>
      <c r="E132" s="2"/>
      <c r="F132" s="2"/>
      <c r="G132" s="2"/>
      <c r="H132" s="2"/>
      <c r="I132" s="2"/>
      <c r="J132" s="2"/>
      <c r="K132" s="2"/>
      <c r="L132" s="2"/>
      <c r="O132" s="3"/>
      <c r="P132" s="3"/>
      <c r="Q132" s="3"/>
      <c r="R132" s="3"/>
      <c r="S132" s="3"/>
    </row>
    <row r="133" customFormat="false" ht="13.8" hidden="false" customHeight="false" outlineLevel="0" collapsed="false">
      <c r="C133" s="2"/>
      <c r="D133" s="2"/>
      <c r="E133" s="2"/>
      <c r="F133" s="2"/>
      <c r="G133" s="2"/>
      <c r="H133" s="2"/>
      <c r="I133" s="2"/>
      <c r="J133" s="2"/>
      <c r="K133" s="2"/>
      <c r="L133" s="2"/>
      <c r="O133" s="3"/>
      <c r="P133" s="3"/>
      <c r="Q133" s="3"/>
      <c r="R133" s="3"/>
      <c r="S133" s="3"/>
    </row>
    <row r="134" customFormat="false" ht="13.8" hidden="false" customHeight="false" outlineLevel="0" collapsed="false">
      <c r="C134" s="2"/>
      <c r="D134" s="2"/>
      <c r="E134" s="2"/>
      <c r="F134" s="2"/>
      <c r="G134" s="2"/>
      <c r="H134" s="2"/>
      <c r="I134" s="2"/>
      <c r="J134" s="2"/>
      <c r="K134" s="2"/>
      <c r="L134" s="2"/>
      <c r="O134" s="3"/>
      <c r="P134" s="3"/>
      <c r="Q134" s="3"/>
      <c r="R134" s="3"/>
      <c r="S134" s="3"/>
    </row>
    <row r="135" customFormat="false" ht="13.8" hidden="false" customHeight="false" outlineLevel="0" collapsed="false">
      <c r="C135" s="2"/>
      <c r="D135" s="2"/>
      <c r="E135" s="2"/>
      <c r="F135" s="2"/>
      <c r="G135" s="2"/>
      <c r="H135" s="2"/>
      <c r="I135" s="2"/>
      <c r="J135" s="2"/>
      <c r="K135" s="2"/>
      <c r="L135" s="2"/>
      <c r="O135" s="3"/>
      <c r="P135" s="3"/>
      <c r="Q135" s="3"/>
      <c r="R135" s="3"/>
      <c r="S135" s="3"/>
    </row>
    <row r="136" customFormat="false" ht="13.8" hidden="false" customHeight="false" outlineLevel="0" collapsed="false">
      <c r="C136" s="2"/>
      <c r="D136" s="2"/>
      <c r="E136" s="2"/>
      <c r="F136" s="2"/>
      <c r="G136" s="2"/>
      <c r="H136" s="2"/>
      <c r="I136" s="2"/>
      <c r="J136" s="2"/>
      <c r="K136" s="2"/>
      <c r="L136" s="2"/>
      <c r="O136" s="3"/>
      <c r="P136" s="3"/>
      <c r="Q136" s="3"/>
      <c r="R136" s="3"/>
      <c r="S136" s="3"/>
    </row>
    <row r="137" customFormat="false" ht="13.8" hidden="false" customHeight="false" outlineLevel="0" collapsed="false">
      <c r="C137" s="2"/>
      <c r="D137" s="2"/>
      <c r="E137" s="2"/>
      <c r="F137" s="2"/>
      <c r="G137" s="2"/>
      <c r="H137" s="2"/>
      <c r="I137" s="2"/>
      <c r="J137" s="2"/>
      <c r="K137" s="2"/>
      <c r="L137" s="2"/>
      <c r="O137" s="3"/>
      <c r="P137" s="3"/>
      <c r="Q137" s="3"/>
      <c r="R137" s="3"/>
      <c r="S137" s="3"/>
    </row>
    <row r="138" customFormat="false" ht="13.8" hidden="false" customHeight="false" outlineLevel="0" collapsed="false">
      <c r="C138" s="2"/>
      <c r="D138" s="2"/>
      <c r="E138" s="2"/>
      <c r="F138" s="2"/>
      <c r="G138" s="2"/>
      <c r="H138" s="2"/>
      <c r="I138" s="2"/>
      <c r="J138" s="2"/>
      <c r="K138" s="2"/>
      <c r="L138" s="2"/>
      <c r="O138" s="3"/>
      <c r="P138" s="3"/>
      <c r="Q138" s="3"/>
      <c r="R138" s="3"/>
      <c r="S138" s="3"/>
    </row>
    <row r="139" customFormat="false" ht="13.8" hidden="false" customHeight="false" outlineLevel="0" collapsed="false">
      <c r="C139" s="2"/>
      <c r="D139" s="2"/>
      <c r="E139" s="2"/>
      <c r="F139" s="2"/>
      <c r="G139" s="2"/>
      <c r="H139" s="2"/>
      <c r="I139" s="2"/>
      <c r="J139" s="2"/>
      <c r="K139" s="2"/>
      <c r="L139" s="2"/>
      <c r="O139" s="3"/>
      <c r="P139" s="3"/>
      <c r="Q139" s="3"/>
      <c r="R139" s="3"/>
      <c r="S139" s="3"/>
    </row>
    <row r="140" customFormat="false" ht="13.8" hidden="false" customHeight="false" outlineLevel="0" collapsed="false">
      <c r="C140" s="2"/>
      <c r="D140" s="2"/>
      <c r="E140" s="2"/>
      <c r="F140" s="2"/>
      <c r="G140" s="2"/>
      <c r="H140" s="2"/>
      <c r="I140" s="2"/>
      <c r="J140" s="2"/>
      <c r="K140" s="2"/>
      <c r="L140" s="2"/>
      <c r="O140" s="3"/>
      <c r="P140" s="3"/>
      <c r="Q140" s="3"/>
      <c r="R140" s="3"/>
      <c r="S140" s="3"/>
    </row>
    <row r="141" customFormat="false" ht="13.8" hidden="false" customHeight="false" outlineLevel="0" collapsed="false">
      <c r="C141" s="2"/>
      <c r="D141" s="2"/>
      <c r="E141" s="2"/>
      <c r="F141" s="2"/>
      <c r="G141" s="2"/>
      <c r="H141" s="2"/>
      <c r="I141" s="2"/>
      <c r="J141" s="2"/>
      <c r="K141" s="2"/>
      <c r="L141" s="2"/>
      <c r="O141" s="3"/>
      <c r="P141" s="3"/>
      <c r="Q141" s="3"/>
      <c r="R141" s="3"/>
      <c r="S141" s="3"/>
    </row>
    <row r="142" customFormat="false" ht="13.8" hidden="false" customHeight="false" outlineLevel="0" collapsed="false">
      <c r="C142" s="2"/>
      <c r="D142" s="2"/>
      <c r="E142" s="2"/>
      <c r="F142" s="2"/>
      <c r="G142" s="2"/>
      <c r="H142" s="2"/>
      <c r="I142" s="2"/>
      <c r="J142" s="2"/>
      <c r="K142" s="2"/>
      <c r="L142" s="2"/>
      <c r="O142" s="3"/>
      <c r="P142" s="3"/>
      <c r="Q142" s="3"/>
      <c r="R142" s="3"/>
      <c r="S142" s="3"/>
    </row>
    <row r="143" customFormat="false" ht="13.8" hidden="false" customHeight="false" outlineLevel="0" collapsed="false">
      <c r="C143" s="2"/>
      <c r="D143" s="2"/>
      <c r="E143" s="2"/>
      <c r="F143" s="2"/>
      <c r="G143" s="2"/>
      <c r="H143" s="2"/>
      <c r="I143" s="2"/>
      <c r="J143" s="2"/>
      <c r="K143" s="2"/>
      <c r="L143" s="2"/>
      <c r="O143" s="3"/>
      <c r="P143" s="3"/>
      <c r="Q143" s="3"/>
      <c r="R143" s="3"/>
      <c r="S143" s="3"/>
    </row>
    <row r="144" customFormat="false" ht="13.8" hidden="false" customHeight="false" outlineLevel="0" collapsed="false">
      <c r="C144" s="2"/>
      <c r="D144" s="2"/>
      <c r="E144" s="2"/>
      <c r="F144" s="2"/>
      <c r="G144" s="2"/>
      <c r="H144" s="2"/>
      <c r="I144" s="2"/>
      <c r="J144" s="2"/>
      <c r="K144" s="2"/>
      <c r="L144" s="2"/>
      <c r="O144" s="3"/>
      <c r="P144" s="3"/>
      <c r="Q144" s="3"/>
      <c r="R144" s="3"/>
      <c r="S144" s="3"/>
    </row>
    <row r="145" customFormat="false" ht="13.8" hidden="false" customHeight="false" outlineLevel="0" collapsed="false">
      <c r="C145" s="2"/>
      <c r="D145" s="2"/>
      <c r="E145" s="2"/>
      <c r="F145" s="2"/>
      <c r="G145" s="2"/>
      <c r="H145" s="2"/>
      <c r="I145" s="2"/>
      <c r="J145" s="2"/>
      <c r="K145" s="2"/>
      <c r="L145" s="2"/>
      <c r="O145" s="3"/>
      <c r="P145" s="3"/>
      <c r="Q145" s="3"/>
      <c r="R145" s="3"/>
      <c r="S145" s="3"/>
    </row>
    <row r="146" customFormat="false" ht="13.8" hidden="false" customHeight="false" outlineLevel="0" collapsed="false">
      <c r="C146" s="2"/>
      <c r="D146" s="2"/>
      <c r="E146" s="2"/>
      <c r="F146" s="2"/>
      <c r="G146" s="2"/>
      <c r="H146" s="2"/>
      <c r="I146" s="2"/>
      <c r="J146" s="2"/>
      <c r="K146" s="2"/>
      <c r="L146" s="2"/>
      <c r="O146" s="3"/>
      <c r="P146" s="3"/>
      <c r="Q146" s="3"/>
      <c r="R146" s="3"/>
      <c r="S146" s="3"/>
    </row>
    <row r="147" customFormat="false" ht="13.8" hidden="false" customHeight="false" outlineLevel="0" collapsed="false">
      <c r="C147" s="2"/>
      <c r="D147" s="2"/>
      <c r="E147" s="2"/>
      <c r="F147" s="2"/>
      <c r="G147" s="2"/>
      <c r="H147" s="2"/>
      <c r="I147" s="2"/>
      <c r="J147" s="2"/>
      <c r="K147" s="2"/>
      <c r="L147" s="2"/>
      <c r="O147" s="3"/>
      <c r="P147" s="3"/>
      <c r="Q147" s="3"/>
      <c r="R147" s="3"/>
      <c r="S147" s="3"/>
    </row>
    <row r="148" customFormat="false" ht="13.8" hidden="false" customHeight="false" outlineLevel="0" collapsed="false">
      <c r="C148" s="2"/>
      <c r="D148" s="2"/>
      <c r="E148" s="2"/>
      <c r="F148" s="2"/>
      <c r="G148" s="2"/>
      <c r="H148" s="2"/>
      <c r="I148" s="2"/>
      <c r="J148" s="2"/>
      <c r="K148" s="2"/>
      <c r="L148" s="2"/>
      <c r="O148" s="3"/>
      <c r="P148" s="3"/>
      <c r="Q148" s="3"/>
      <c r="R148" s="3"/>
      <c r="S148" s="3"/>
    </row>
    <row r="149" customFormat="false" ht="13.8" hidden="false" customHeight="false" outlineLevel="0" collapsed="false">
      <c r="C149" s="2"/>
      <c r="D149" s="2"/>
      <c r="E149" s="2"/>
      <c r="F149" s="2"/>
      <c r="G149" s="2"/>
      <c r="H149" s="2"/>
      <c r="I149" s="2"/>
      <c r="J149" s="2"/>
      <c r="K149" s="2"/>
      <c r="L149" s="2"/>
      <c r="O149" s="3"/>
      <c r="P149" s="3"/>
      <c r="Q149" s="3"/>
      <c r="R149" s="3"/>
      <c r="S149" s="3"/>
    </row>
    <row r="150" customFormat="false" ht="13.8" hidden="false" customHeight="false" outlineLevel="0" collapsed="false">
      <c r="C150" s="2"/>
      <c r="D150" s="2"/>
      <c r="E150" s="2"/>
      <c r="F150" s="2"/>
      <c r="G150" s="2"/>
      <c r="H150" s="2"/>
      <c r="I150" s="2"/>
      <c r="J150" s="2"/>
      <c r="K150" s="2"/>
      <c r="L150" s="2"/>
      <c r="O150" s="3"/>
      <c r="P150" s="3"/>
      <c r="Q150" s="3"/>
      <c r="R150" s="3"/>
      <c r="S150" s="3"/>
    </row>
    <row r="151" customFormat="false" ht="13.8" hidden="false" customHeight="false" outlineLevel="0" collapsed="false">
      <c r="C151" s="2"/>
      <c r="D151" s="2"/>
      <c r="E151" s="2"/>
      <c r="F151" s="2"/>
      <c r="G151" s="2"/>
      <c r="H151" s="2"/>
      <c r="I151" s="2"/>
      <c r="J151" s="2"/>
      <c r="K151" s="2"/>
      <c r="L151" s="2"/>
      <c r="O151" s="3"/>
      <c r="P151" s="3"/>
      <c r="Q151" s="3"/>
      <c r="R151" s="3"/>
      <c r="S151" s="3"/>
    </row>
    <row r="152" customFormat="false" ht="13.8" hidden="false" customHeight="false" outlineLevel="0" collapsed="false">
      <c r="C152" s="2"/>
      <c r="D152" s="2"/>
      <c r="E152" s="2"/>
      <c r="F152" s="2"/>
      <c r="G152" s="2"/>
      <c r="H152" s="2"/>
      <c r="I152" s="2"/>
      <c r="J152" s="2"/>
      <c r="K152" s="2"/>
      <c r="L152" s="2"/>
      <c r="O152" s="3"/>
      <c r="P152" s="3"/>
      <c r="Q152" s="3"/>
      <c r="R152" s="3"/>
      <c r="S152" s="3"/>
    </row>
    <row r="153" customFormat="false" ht="13.8" hidden="false" customHeight="false" outlineLevel="0" collapsed="false">
      <c r="C153" s="2"/>
      <c r="D153" s="2"/>
      <c r="E153" s="2"/>
      <c r="F153" s="2"/>
      <c r="G153" s="2"/>
      <c r="H153" s="2"/>
      <c r="I153" s="2"/>
      <c r="J153" s="2"/>
      <c r="K153" s="2"/>
      <c r="L153" s="2"/>
      <c r="O153" s="3"/>
      <c r="P153" s="3"/>
      <c r="Q153" s="3"/>
      <c r="R153" s="3"/>
      <c r="S153" s="3"/>
    </row>
    <row r="154" customFormat="false" ht="13.8" hidden="false" customHeight="false" outlineLevel="0" collapsed="false">
      <c r="C154" s="2"/>
      <c r="D154" s="2"/>
      <c r="E154" s="2"/>
      <c r="F154" s="2"/>
      <c r="G154" s="2"/>
      <c r="H154" s="2"/>
      <c r="I154" s="2"/>
      <c r="J154" s="2"/>
      <c r="K154" s="2"/>
      <c r="L154" s="2"/>
      <c r="O154" s="3"/>
      <c r="P154" s="3"/>
      <c r="Q154" s="3"/>
      <c r="R154" s="3"/>
      <c r="S154" s="3"/>
    </row>
    <row r="155" customFormat="false" ht="13.8" hidden="false" customHeight="false" outlineLevel="0" collapsed="false">
      <c r="C155" s="2"/>
      <c r="D155" s="2"/>
      <c r="E155" s="2"/>
      <c r="F155" s="2"/>
      <c r="G155" s="2"/>
      <c r="H155" s="2"/>
      <c r="I155" s="2"/>
      <c r="J155" s="2"/>
      <c r="K155" s="2"/>
      <c r="L155" s="2"/>
      <c r="O155" s="3"/>
      <c r="P155" s="3"/>
      <c r="Q155" s="3"/>
      <c r="R155" s="3"/>
      <c r="S155" s="3"/>
    </row>
    <row r="156" customFormat="false" ht="13.8" hidden="false" customHeight="false" outlineLevel="0" collapsed="false">
      <c r="C156" s="2"/>
      <c r="D156" s="2"/>
      <c r="E156" s="2"/>
      <c r="F156" s="2"/>
      <c r="G156" s="2"/>
      <c r="H156" s="2"/>
      <c r="I156" s="2"/>
      <c r="J156" s="2"/>
      <c r="K156" s="2"/>
      <c r="L156" s="2"/>
      <c r="O156" s="3"/>
      <c r="P156" s="3"/>
      <c r="Q156" s="3"/>
      <c r="R156" s="3"/>
      <c r="S156" s="3"/>
    </row>
    <row r="157" customFormat="false" ht="13.8" hidden="false" customHeight="false" outlineLevel="0" collapsed="false">
      <c r="C157" s="2"/>
      <c r="D157" s="2"/>
      <c r="E157" s="2"/>
      <c r="F157" s="2"/>
      <c r="G157" s="2"/>
      <c r="H157" s="2"/>
      <c r="I157" s="2"/>
      <c r="J157" s="2"/>
      <c r="K157" s="2"/>
      <c r="L157" s="2"/>
      <c r="O157" s="3"/>
      <c r="P157" s="3"/>
      <c r="Q157" s="3"/>
      <c r="R157" s="3"/>
      <c r="S157" s="3"/>
    </row>
    <row r="158" customFormat="false" ht="13.8" hidden="false" customHeight="false" outlineLevel="0" collapsed="false">
      <c r="C158" s="2"/>
      <c r="D158" s="2"/>
      <c r="E158" s="2"/>
      <c r="F158" s="2"/>
      <c r="G158" s="2"/>
      <c r="H158" s="2"/>
      <c r="I158" s="2"/>
      <c r="J158" s="2"/>
      <c r="K158" s="2"/>
      <c r="L158" s="2"/>
      <c r="O158" s="3"/>
      <c r="P158" s="3"/>
      <c r="Q158" s="3"/>
      <c r="R158" s="3"/>
      <c r="S158" s="3"/>
    </row>
    <row r="159" customFormat="false" ht="13.8" hidden="false" customHeight="false" outlineLevel="0" collapsed="false">
      <c r="C159" s="2"/>
      <c r="D159" s="2"/>
      <c r="E159" s="2"/>
      <c r="F159" s="2"/>
      <c r="G159" s="2"/>
      <c r="H159" s="2"/>
      <c r="I159" s="2"/>
      <c r="J159" s="2"/>
      <c r="K159" s="2"/>
      <c r="L159" s="2"/>
      <c r="O159" s="3"/>
      <c r="P159" s="3"/>
      <c r="Q159" s="3"/>
      <c r="R159" s="3"/>
      <c r="S159" s="3"/>
    </row>
    <row r="160" customFormat="false" ht="13.8" hidden="false" customHeight="false" outlineLevel="0" collapsed="false">
      <c r="C160" s="2"/>
      <c r="D160" s="2"/>
      <c r="E160" s="2"/>
      <c r="F160" s="2"/>
      <c r="G160" s="2"/>
      <c r="H160" s="2"/>
      <c r="I160" s="2"/>
      <c r="J160" s="2"/>
      <c r="K160" s="2"/>
      <c r="L160" s="2"/>
      <c r="O160" s="3"/>
      <c r="P160" s="3"/>
      <c r="Q160" s="3"/>
      <c r="R160" s="3"/>
      <c r="S160" s="3"/>
    </row>
    <row r="161" customFormat="false" ht="13.8" hidden="false" customHeight="false" outlineLevel="0" collapsed="false">
      <c r="C161" s="2"/>
      <c r="D161" s="2"/>
      <c r="E161" s="2"/>
      <c r="F161" s="2"/>
      <c r="G161" s="2"/>
      <c r="H161" s="2"/>
      <c r="I161" s="2"/>
      <c r="J161" s="2"/>
      <c r="K161" s="2"/>
      <c r="L161" s="2"/>
      <c r="O161" s="3"/>
      <c r="P161" s="3"/>
      <c r="Q161" s="3"/>
      <c r="R161" s="3"/>
      <c r="S161" s="3"/>
    </row>
    <row r="162" customFormat="false" ht="13.8" hidden="false" customHeight="false" outlineLevel="0" collapsed="false">
      <c r="C162" s="2"/>
      <c r="D162" s="2"/>
      <c r="E162" s="2"/>
      <c r="F162" s="2"/>
      <c r="G162" s="2"/>
      <c r="H162" s="2"/>
      <c r="I162" s="2"/>
      <c r="J162" s="2"/>
      <c r="K162" s="2"/>
      <c r="L162" s="2"/>
      <c r="O162" s="3"/>
      <c r="P162" s="3"/>
      <c r="Q162" s="3"/>
      <c r="R162" s="3"/>
      <c r="S162" s="3"/>
    </row>
    <row r="163" customFormat="false" ht="13.8" hidden="false" customHeight="false" outlineLevel="0" collapsed="false">
      <c r="C163" s="2"/>
      <c r="D163" s="2"/>
      <c r="E163" s="2"/>
      <c r="F163" s="2"/>
      <c r="G163" s="2"/>
      <c r="H163" s="2"/>
      <c r="I163" s="2"/>
      <c r="J163" s="2"/>
      <c r="K163" s="2"/>
      <c r="L163" s="2"/>
      <c r="O163" s="3"/>
      <c r="P163" s="3"/>
      <c r="Q163" s="3"/>
      <c r="R163" s="3"/>
      <c r="S163" s="3"/>
    </row>
    <row r="164" customFormat="false" ht="13.8" hidden="false" customHeight="false" outlineLevel="0" collapsed="false">
      <c r="C164" s="2"/>
      <c r="D164" s="2"/>
      <c r="E164" s="2"/>
      <c r="F164" s="2"/>
      <c r="G164" s="2"/>
      <c r="H164" s="2"/>
      <c r="I164" s="2"/>
      <c r="J164" s="2"/>
      <c r="K164" s="2"/>
      <c r="L164" s="2"/>
      <c r="O164" s="3"/>
      <c r="P164" s="3"/>
      <c r="Q164" s="3"/>
      <c r="R164" s="3"/>
      <c r="S164" s="3"/>
    </row>
    <row r="165" customFormat="false" ht="13.8" hidden="false" customHeight="false" outlineLevel="0" collapsed="false">
      <c r="C165" s="2"/>
      <c r="D165" s="2"/>
      <c r="E165" s="2"/>
      <c r="F165" s="2"/>
      <c r="G165" s="2"/>
      <c r="H165" s="2"/>
      <c r="I165" s="2"/>
      <c r="J165" s="2"/>
      <c r="K165" s="2"/>
      <c r="L165" s="2"/>
      <c r="O165" s="3"/>
      <c r="P165" s="3"/>
      <c r="Q165" s="3"/>
      <c r="R165" s="3"/>
      <c r="S165" s="3"/>
    </row>
    <row r="166" customFormat="false" ht="13.8" hidden="false" customHeight="false" outlineLevel="0" collapsed="false">
      <c r="C166" s="2"/>
      <c r="D166" s="2"/>
      <c r="E166" s="2"/>
      <c r="F166" s="2"/>
      <c r="G166" s="2"/>
      <c r="H166" s="2"/>
      <c r="I166" s="2"/>
      <c r="J166" s="2"/>
      <c r="K166" s="2"/>
      <c r="L166" s="2"/>
      <c r="O166" s="3"/>
      <c r="P166" s="3"/>
      <c r="Q166" s="3"/>
      <c r="R166" s="3"/>
      <c r="S166" s="3"/>
    </row>
    <row r="167" customFormat="false" ht="13.8" hidden="false" customHeight="false" outlineLevel="0" collapsed="false">
      <c r="C167" s="2"/>
      <c r="D167" s="2"/>
      <c r="E167" s="2"/>
      <c r="F167" s="2"/>
      <c r="G167" s="2"/>
      <c r="H167" s="2"/>
      <c r="I167" s="2"/>
      <c r="J167" s="2"/>
      <c r="K167" s="2"/>
      <c r="L167" s="2"/>
      <c r="O167" s="3"/>
      <c r="P167" s="3"/>
      <c r="Q167" s="3"/>
      <c r="R167" s="3"/>
      <c r="S167" s="3"/>
    </row>
    <row r="168" customFormat="false" ht="13.8" hidden="false" customHeight="false" outlineLevel="0" collapsed="false">
      <c r="C168" s="2"/>
      <c r="D168" s="2"/>
      <c r="E168" s="2"/>
      <c r="F168" s="2"/>
      <c r="G168" s="2"/>
      <c r="H168" s="2"/>
      <c r="I168" s="2"/>
      <c r="J168" s="2"/>
      <c r="K168" s="2"/>
      <c r="L168" s="2"/>
      <c r="O168" s="3"/>
      <c r="P168" s="3"/>
      <c r="Q168" s="3"/>
      <c r="R168" s="3"/>
      <c r="S168" s="3"/>
    </row>
    <row r="169" customFormat="false" ht="13.8" hidden="false" customHeight="false" outlineLevel="0" collapsed="false">
      <c r="C169" s="2"/>
      <c r="D169" s="2"/>
      <c r="E169" s="2"/>
      <c r="F169" s="2"/>
      <c r="G169" s="2"/>
      <c r="H169" s="2"/>
      <c r="I169" s="2"/>
      <c r="J169" s="2"/>
      <c r="K169" s="2"/>
      <c r="L169" s="2"/>
      <c r="O169" s="3"/>
      <c r="P169" s="3"/>
      <c r="Q169" s="3"/>
      <c r="R169" s="3"/>
      <c r="S169" s="3"/>
    </row>
    <row r="170" customFormat="false" ht="13.8" hidden="false" customHeight="false" outlineLevel="0" collapsed="false">
      <c r="C170" s="2"/>
      <c r="D170" s="2"/>
      <c r="E170" s="2"/>
      <c r="F170" s="2"/>
      <c r="G170" s="2"/>
      <c r="H170" s="2"/>
      <c r="I170" s="2"/>
      <c r="J170" s="2"/>
      <c r="K170" s="2"/>
      <c r="L170" s="2"/>
      <c r="O170" s="3"/>
      <c r="P170" s="3"/>
      <c r="Q170" s="3"/>
      <c r="R170" s="3"/>
      <c r="S170" s="3"/>
    </row>
    <row r="171" customFormat="false" ht="13.8" hidden="false" customHeight="false" outlineLevel="0" collapsed="false">
      <c r="C171" s="2"/>
      <c r="D171" s="2"/>
      <c r="E171" s="2"/>
      <c r="F171" s="2"/>
      <c r="G171" s="2"/>
      <c r="H171" s="2"/>
      <c r="I171" s="2"/>
      <c r="J171" s="2"/>
      <c r="K171" s="2"/>
      <c r="L171" s="2"/>
      <c r="O171" s="3"/>
      <c r="P171" s="3"/>
      <c r="Q171" s="3"/>
      <c r="R171" s="3"/>
      <c r="S171" s="3"/>
    </row>
    <row r="172" customFormat="false" ht="13.8" hidden="false" customHeight="false" outlineLevel="0" collapsed="false">
      <c r="C172" s="2"/>
      <c r="D172" s="2"/>
      <c r="E172" s="2"/>
      <c r="F172" s="2"/>
      <c r="G172" s="2"/>
      <c r="H172" s="2"/>
      <c r="I172" s="2"/>
      <c r="J172" s="2"/>
      <c r="K172" s="2"/>
      <c r="L172" s="2"/>
      <c r="O172" s="3"/>
      <c r="P172" s="3"/>
      <c r="Q172" s="3"/>
      <c r="R172" s="3"/>
      <c r="S172" s="3"/>
    </row>
    <row r="173" customFormat="false" ht="13.8" hidden="false" customHeight="false" outlineLevel="0" collapsed="false">
      <c r="C173" s="2"/>
      <c r="D173" s="2"/>
      <c r="E173" s="2"/>
      <c r="F173" s="2"/>
      <c r="G173" s="2"/>
      <c r="H173" s="2"/>
      <c r="I173" s="2"/>
      <c r="J173" s="2"/>
      <c r="K173" s="2"/>
      <c r="L173" s="2"/>
      <c r="O173" s="3"/>
      <c r="P173" s="3"/>
      <c r="Q173" s="3"/>
      <c r="R173" s="3"/>
      <c r="S173" s="3"/>
    </row>
    <row r="174" customFormat="false" ht="13.8" hidden="false" customHeight="false" outlineLevel="0" collapsed="false">
      <c r="C174" s="2"/>
      <c r="D174" s="2"/>
      <c r="E174" s="2"/>
      <c r="F174" s="2"/>
      <c r="G174" s="2"/>
      <c r="H174" s="2"/>
      <c r="I174" s="2"/>
      <c r="J174" s="2"/>
      <c r="K174" s="2"/>
      <c r="L174" s="2"/>
      <c r="O174" s="3"/>
      <c r="P174" s="3"/>
      <c r="Q174" s="3"/>
      <c r="R174" s="3"/>
      <c r="S174" s="3"/>
    </row>
    <row r="175" customFormat="false" ht="13.8" hidden="false" customHeight="false" outlineLevel="0" collapsed="false">
      <c r="C175" s="2"/>
      <c r="D175" s="2"/>
      <c r="E175" s="2"/>
      <c r="F175" s="2"/>
      <c r="G175" s="2"/>
      <c r="H175" s="2"/>
      <c r="I175" s="2"/>
      <c r="J175" s="2"/>
      <c r="K175" s="2"/>
      <c r="L175" s="2"/>
      <c r="O175" s="3"/>
      <c r="P175" s="3"/>
      <c r="Q175" s="3"/>
      <c r="R175" s="3"/>
      <c r="S175" s="3"/>
    </row>
    <row r="176" customFormat="false" ht="13.8" hidden="false" customHeight="false" outlineLevel="0" collapsed="false">
      <c r="C176" s="2"/>
      <c r="D176" s="2"/>
      <c r="E176" s="2"/>
      <c r="F176" s="2"/>
      <c r="G176" s="2"/>
      <c r="H176" s="2"/>
      <c r="I176" s="2"/>
      <c r="J176" s="2"/>
      <c r="K176" s="2"/>
      <c r="L176" s="2"/>
      <c r="O176" s="3"/>
      <c r="P176" s="3"/>
      <c r="Q176" s="3"/>
      <c r="R176" s="3"/>
      <c r="S176" s="3"/>
    </row>
    <row r="177" customFormat="false" ht="13.8" hidden="false" customHeight="false" outlineLevel="0" collapsed="false">
      <c r="C177" s="2"/>
      <c r="D177" s="2"/>
      <c r="E177" s="2"/>
      <c r="F177" s="2"/>
      <c r="G177" s="2"/>
      <c r="H177" s="2"/>
      <c r="I177" s="2"/>
      <c r="J177" s="2"/>
      <c r="K177" s="2"/>
      <c r="L177" s="2"/>
      <c r="O177" s="3"/>
      <c r="P177" s="3"/>
      <c r="Q177" s="3"/>
      <c r="R177" s="3"/>
      <c r="S177" s="3"/>
    </row>
    <row r="178" customFormat="false" ht="13.8" hidden="false" customHeight="false" outlineLevel="0" collapsed="false">
      <c r="C178" s="2"/>
      <c r="D178" s="2"/>
      <c r="E178" s="2"/>
      <c r="F178" s="2"/>
      <c r="G178" s="2"/>
      <c r="H178" s="2"/>
      <c r="I178" s="2"/>
      <c r="J178" s="2"/>
      <c r="K178" s="2"/>
      <c r="L178" s="2"/>
      <c r="O178" s="3"/>
      <c r="P178" s="3"/>
      <c r="Q178" s="3"/>
      <c r="R178" s="3"/>
      <c r="S178" s="3"/>
    </row>
    <row r="179" customFormat="false" ht="13.8" hidden="false" customHeight="false" outlineLevel="0" collapsed="false">
      <c r="C179" s="2"/>
      <c r="D179" s="2"/>
      <c r="E179" s="2"/>
      <c r="F179" s="2"/>
      <c r="G179" s="2"/>
      <c r="H179" s="2"/>
      <c r="I179" s="2"/>
      <c r="J179" s="2"/>
      <c r="K179" s="2"/>
      <c r="L179" s="2"/>
      <c r="O179" s="3"/>
      <c r="P179" s="3"/>
      <c r="Q179" s="3"/>
      <c r="R179" s="3"/>
      <c r="S179" s="3"/>
    </row>
    <row r="180" customFormat="false" ht="13.8" hidden="false" customHeight="false" outlineLevel="0" collapsed="false">
      <c r="C180" s="2"/>
      <c r="D180" s="2"/>
      <c r="E180" s="2"/>
      <c r="F180" s="2"/>
      <c r="G180" s="2"/>
      <c r="H180" s="2"/>
      <c r="I180" s="2"/>
      <c r="J180" s="2"/>
      <c r="K180" s="2"/>
      <c r="L180" s="2"/>
      <c r="O180" s="3"/>
      <c r="P180" s="3"/>
      <c r="Q180" s="3"/>
      <c r="R180" s="3"/>
      <c r="S180" s="3"/>
    </row>
    <row r="181" customFormat="false" ht="13.8" hidden="false" customHeight="false" outlineLevel="0" collapsed="false">
      <c r="C181" s="2"/>
      <c r="D181" s="2"/>
      <c r="E181" s="2"/>
      <c r="F181" s="2"/>
      <c r="G181" s="2"/>
      <c r="H181" s="2"/>
      <c r="I181" s="2"/>
      <c r="J181" s="2"/>
      <c r="K181" s="2"/>
      <c r="L181" s="2"/>
      <c r="O181" s="3"/>
      <c r="P181" s="3"/>
      <c r="Q181" s="3"/>
      <c r="R181" s="3"/>
      <c r="S181" s="3"/>
    </row>
    <row r="182" customFormat="false" ht="13.8" hidden="false" customHeight="false" outlineLevel="0" collapsed="false">
      <c r="C182" s="2"/>
      <c r="D182" s="2"/>
      <c r="E182" s="2"/>
      <c r="F182" s="2"/>
      <c r="G182" s="2"/>
      <c r="H182" s="2"/>
      <c r="I182" s="2"/>
      <c r="J182" s="2"/>
      <c r="K182" s="2"/>
      <c r="L182" s="2"/>
      <c r="O182" s="3"/>
      <c r="P182" s="3"/>
      <c r="Q182" s="3"/>
      <c r="R182" s="3"/>
      <c r="S182" s="3"/>
    </row>
    <row r="183" customFormat="false" ht="13.8" hidden="false" customHeight="false" outlineLevel="0" collapsed="false">
      <c r="C183" s="2"/>
      <c r="D183" s="2"/>
      <c r="E183" s="2"/>
      <c r="F183" s="2"/>
      <c r="G183" s="2"/>
      <c r="H183" s="2"/>
      <c r="I183" s="2"/>
      <c r="J183" s="2"/>
      <c r="K183" s="2"/>
      <c r="L183" s="2"/>
      <c r="O183" s="3"/>
      <c r="P183" s="3"/>
      <c r="Q183" s="3"/>
      <c r="R183" s="3"/>
      <c r="S183" s="3"/>
    </row>
    <row r="184" customFormat="false" ht="13.8" hidden="false" customHeight="false" outlineLevel="0" collapsed="false">
      <c r="C184" s="2"/>
      <c r="D184" s="2"/>
      <c r="E184" s="2"/>
      <c r="F184" s="2"/>
      <c r="G184" s="2"/>
      <c r="H184" s="2"/>
      <c r="I184" s="2"/>
      <c r="J184" s="2"/>
      <c r="K184" s="2"/>
      <c r="L184" s="2"/>
      <c r="O184" s="3"/>
      <c r="P184" s="3"/>
      <c r="Q184" s="3"/>
      <c r="R184" s="3"/>
      <c r="S184" s="3"/>
    </row>
    <row r="185" customFormat="false" ht="13.8" hidden="false" customHeight="false" outlineLevel="0" collapsed="false">
      <c r="C185" s="2"/>
      <c r="D185" s="2"/>
      <c r="E185" s="2"/>
      <c r="F185" s="2"/>
      <c r="G185" s="2"/>
      <c r="H185" s="2"/>
      <c r="I185" s="2"/>
      <c r="J185" s="2"/>
      <c r="K185" s="2"/>
      <c r="L185" s="2"/>
      <c r="O185" s="3"/>
      <c r="P185" s="3"/>
      <c r="Q185" s="3"/>
      <c r="R185" s="3"/>
      <c r="S185" s="3"/>
    </row>
    <row r="186" customFormat="false" ht="13.8" hidden="false" customHeight="false" outlineLevel="0" collapsed="false">
      <c r="C186" s="2"/>
      <c r="D186" s="2"/>
      <c r="E186" s="2"/>
      <c r="F186" s="2"/>
      <c r="G186" s="2"/>
      <c r="H186" s="2"/>
      <c r="I186" s="2"/>
      <c r="J186" s="2"/>
      <c r="K186" s="2"/>
      <c r="L186" s="2"/>
      <c r="O186" s="3"/>
      <c r="P186" s="3"/>
      <c r="Q186" s="3"/>
      <c r="R186" s="3"/>
      <c r="S186" s="3"/>
    </row>
    <row r="187" customFormat="false" ht="13.8" hidden="false" customHeight="false" outlineLevel="0" collapsed="false">
      <c r="C187" s="2"/>
      <c r="D187" s="2"/>
      <c r="E187" s="2"/>
      <c r="F187" s="2"/>
      <c r="G187" s="2"/>
      <c r="H187" s="2"/>
      <c r="I187" s="2"/>
      <c r="J187" s="2"/>
      <c r="K187" s="2"/>
      <c r="L187" s="2"/>
      <c r="O187" s="3"/>
      <c r="P187" s="3"/>
      <c r="Q187" s="3"/>
      <c r="R187" s="3"/>
      <c r="S187" s="3"/>
    </row>
    <row r="188" customFormat="false" ht="13.8" hidden="false" customHeight="false" outlineLevel="0" collapsed="false">
      <c r="C188" s="2"/>
      <c r="D188" s="2"/>
      <c r="E188" s="2"/>
      <c r="F188" s="2"/>
      <c r="G188" s="2"/>
      <c r="H188" s="2"/>
      <c r="I188" s="2"/>
      <c r="J188" s="2"/>
      <c r="K188" s="2"/>
      <c r="L188" s="2"/>
      <c r="O188" s="3"/>
      <c r="P188" s="3"/>
      <c r="Q188" s="3"/>
      <c r="R188" s="3"/>
      <c r="S188" s="3"/>
    </row>
    <row r="189" customFormat="false" ht="13.8" hidden="false" customHeight="false" outlineLevel="0" collapsed="false">
      <c r="C189" s="2"/>
      <c r="D189" s="2"/>
      <c r="E189" s="2"/>
      <c r="F189" s="2"/>
      <c r="G189" s="2"/>
      <c r="H189" s="2"/>
      <c r="I189" s="2"/>
      <c r="J189" s="2"/>
      <c r="K189" s="2"/>
      <c r="L189" s="2"/>
      <c r="O189" s="3"/>
      <c r="P189" s="3"/>
      <c r="Q189" s="3"/>
      <c r="R189" s="3"/>
      <c r="S189" s="3"/>
    </row>
    <row r="190" customFormat="false" ht="13.8" hidden="false" customHeight="false" outlineLevel="0" collapsed="false">
      <c r="C190" s="2"/>
      <c r="D190" s="2"/>
      <c r="E190" s="2"/>
      <c r="F190" s="2"/>
      <c r="G190" s="2"/>
      <c r="H190" s="2"/>
      <c r="I190" s="2"/>
      <c r="J190" s="2"/>
      <c r="K190" s="2"/>
      <c r="L190" s="2"/>
      <c r="O190" s="3"/>
      <c r="P190" s="3"/>
      <c r="Q190" s="3"/>
      <c r="R190" s="3"/>
      <c r="S190" s="3"/>
    </row>
    <row r="191" customFormat="false" ht="13.8" hidden="false" customHeight="false" outlineLevel="0" collapsed="false">
      <c r="C191" s="2"/>
      <c r="D191" s="2"/>
      <c r="E191" s="2"/>
      <c r="F191" s="2"/>
      <c r="G191" s="2"/>
      <c r="H191" s="2"/>
      <c r="I191" s="2"/>
      <c r="J191" s="2"/>
      <c r="K191" s="2"/>
      <c r="L191" s="2"/>
      <c r="O191" s="3"/>
      <c r="P191" s="3"/>
      <c r="Q191" s="3"/>
      <c r="R191" s="3"/>
      <c r="S191" s="3"/>
    </row>
    <row r="192" customFormat="false" ht="13.8" hidden="false" customHeight="false" outlineLevel="0" collapsed="false">
      <c r="C192" s="2"/>
      <c r="D192" s="2"/>
      <c r="E192" s="2"/>
      <c r="F192" s="2"/>
      <c r="G192" s="2"/>
      <c r="H192" s="2"/>
      <c r="I192" s="2"/>
      <c r="J192" s="2"/>
      <c r="K192" s="2"/>
      <c r="L192" s="2"/>
      <c r="O192" s="3"/>
      <c r="P192" s="3"/>
      <c r="Q192" s="3"/>
      <c r="R192" s="3"/>
      <c r="S192" s="3"/>
    </row>
    <row r="193" customFormat="false" ht="13.8" hidden="false" customHeight="false" outlineLevel="0" collapsed="false">
      <c r="C193" s="2"/>
      <c r="D193" s="2"/>
      <c r="E193" s="2"/>
      <c r="F193" s="2"/>
      <c r="G193" s="2"/>
      <c r="H193" s="2"/>
      <c r="I193" s="2"/>
      <c r="J193" s="2"/>
      <c r="K193" s="2"/>
      <c r="L193" s="2"/>
      <c r="O193" s="3"/>
      <c r="P193" s="3"/>
      <c r="Q193" s="3"/>
      <c r="R193" s="3"/>
      <c r="S193" s="3"/>
    </row>
    <row r="194" customFormat="false" ht="13.8" hidden="false" customHeight="false" outlineLevel="0" collapsed="false">
      <c r="C194" s="2"/>
      <c r="D194" s="2"/>
      <c r="E194" s="2"/>
      <c r="F194" s="2"/>
      <c r="G194" s="2"/>
      <c r="H194" s="2"/>
      <c r="I194" s="2"/>
      <c r="J194" s="2"/>
      <c r="K194" s="2"/>
      <c r="L194" s="2"/>
      <c r="O194" s="3"/>
      <c r="P194" s="3"/>
      <c r="Q194" s="3"/>
      <c r="R194" s="3"/>
      <c r="S194" s="3"/>
    </row>
    <row r="195" customFormat="false" ht="13.8" hidden="false" customHeight="false" outlineLevel="0" collapsed="false">
      <c r="C195" s="2"/>
      <c r="D195" s="2"/>
      <c r="E195" s="2"/>
      <c r="F195" s="2"/>
      <c r="G195" s="2"/>
      <c r="H195" s="2"/>
      <c r="I195" s="2"/>
      <c r="J195" s="2"/>
      <c r="K195" s="2"/>
      <c r="L195" s="2"/>
      <c r="O195" s="3"/>
      <c r="P195" s="3"/>
      <c r="Q195" s="3"/>
      <c r="R195" s="3"/>
      <c r="S195" s="3"/>
    </row>
    <row r="196" customFormat="false" ht="13.8" hidden="false" customHeight="false" outlineLevel="0" collapsed="false">
      <c r="C196" s="2"/>
      <c r="D196" s="2"/>
      <c r="E196" s="2"/>
      <c r="F196" s="2"/>
      <c r="G196" s="2"/>
      <c r="H196" s="2"/>
      <c r="I196" s="2"/>
      <c r="J196" s="2"/>
      <c r="K196" s="2"/>
      <c r="L196" s="2"/>
      <c r="O196" s="3"/>
      <c r="P196" s="3"/>
      <c r="Q196" s="3"/>
      <c r="R196" s="3"/>
      <c r="S196" s="3"/>
    </row>
    <row r="197" customFormat="false" ht="13.8" hidden="false" customHeight="false" outlineLevel="0" collapsed="false">
      <c r="C197" s="2"/>
      <c r="D197" s="2"/>
      <c r="E197" s="2"/>
      <c r="F197" s="2"/>
      <c r="G197" s="2"/>
      <c r="H197" s="2"/>
      <c r="I197" s="2"/>
      <c r="J197" s="2"/>
      <c r="K197" s="2"/>
      <c r="L197" s="2"/>
      <c r="O197" s="3"/>
      <c r="P197" s="3"/>
      <c r="Q197" s="3"/>
      <c r="R197" s="3"/>
      <c r="S197" s="3"/>
    </row>
    <row r="198" customFormat="false" ht="13.8" hidden="false" customHeight="false" outlineLevel="0" collapsed="false">
      <c r="C198" s="2"/>
      <c r="D198" s="2"/>
      <c r="E198" s="2"/>
      <c r="F198" s="2"/>
      <c r="G198" s="2"/>
      <c r="H198" s="2"/>
      <c r="I198" s="2"/>
      <c r="J198" s="2"/>
      <c r="K198" s="2"/>
      <c r="L198" s="2"/>
      <c r="O198" s="3"/>
      <c r="P198" s="3"/>
      <c r="Q198" s="3"/>
      <c r="R198" s="3"/>
      <c r="S198" s="3"/>
    </row>
    <row r="199" customFormat="false" ht="13.8" hidden="false" customHeight="false" outlineLevel="0" collapsed="false">
      <c r="C199" s="2"/>
      <c r="D199" s="2"/>
      <c r="E199" s="2"/>
      <c r="F199" s="2"/>
      <c r="G199" s="2"/>
      <c r="H199" s="2"/>
      <c r="I199" s="2"/>
      <c r="J199" s="2"/>
      <c r="K199" s="2"/>
      <c r="L199" s="2"/>
      <c r="O199" s="3"/>
      <c r="P199" s="3"/>
      <c r="Q199" s="3"/>
      <c r="R199" s="3"/>
      <c r="S199" s="3"/>
    </row>
    <row r="200" customFormat="false" ht="13.8" hidden="false" customHeight="false" outlineLevel="0" collapsed="false">
      <c r="C200" s="2"/>
      <c r="D200" s="2"/>
      <c r="E200" s="2"/>
      <c r="F200" s="2"/>
      <c r="G200" s="2"/>
      <c r="H200" s="2"/>
      <c r="I200" s="2"/>
      <c r="J200" s="2"/>
      <c r="K200" s="2"/>
      <c r="L200" s="2"/>
      <c r="O200" s="3"/>
      <c r="P200" s="3"/>
      <c r="Q200" s="3"/>
      <c r="R200" s="3"/>
      <c r="S200" s="3"/>
    </row>
    <row r="201" customFormat="false" ht="13.8" hidden="false" customHeight="false" outlineLevel="0" collapsed="false">
      <c r="C201" s="2"/>
      <c r="D201" s="2"/>
      <c r="E201" s="2"/>
      <c r="F201" s="2"/>
      <c r="G201" s="2"/>
      <c r="H201" s="2"/>
      <c r="I201" s="2"/>
      <c r="J201" s="2"/>
      <c r="K201" s="2"/>
      <c r="L201" s="2"/>
      <c r="O201" s="3"/>
      <c r="P201" s="3"/>
      <c r="Q201" s="3"/>
      <c r="R201" s="3"/>
      <c r="S201" s="3"/>
    </row>
    <row r="202" customFormat="false" ht="13.8" hidden="false" customHeight="false" outlineLevel="0" collapsed="false">
      <c r="C202" s="2"/>
      <c r="D202" s="2"/>
      <c r="E202" s="2"/>
      <c r="F202" s="2"/>
      <c r="G202" s="2"/>
      <c r="H202" s="2"/>
      <c r="I202" s="2"/>
      <c r="J202" s="2"/>
      <c r="K202" s="2"/>
      <c r="L202" s="2"/>
      <c r="O202" s="3"/>
      <c r="P202" s="3"/>
      <c r="Q202" s="3"/>
      <c r="R202" s="3"/>
      <c r="S202" s="3"/>
    </row>
    <row r="203" customFormat="false" ht="13.8" hidden="false" customHeight="false" outlineLevel="0" collapsed="false">
      <c r="C203" s="2"/>
      <c r="D203" s="2"/>
      <c r="E203" s="2"/>
      <c r="F203" s="2"/>
      <c r="G203" s="2"/>
      <c r="H203" s="2"/>
      <c r="I203" s="2"/>
      <c r="J203" s="2"/>
      <c r="K203" s="2"/>
      <c r="L203" s="2"/>
      <c r="O203" s="3"/>
      <c r="P203" s="3"/>
      <c r="Q203" s="3"/>
      <c r="R203" s="3"/>
      <c r="S203" s="3"/>
    </row>
    <row r="204" customFormat="false" ht="13.8" hidden="false" customHeight="false" outlineLevel="0" collapsed="false">
      <c r="C204" s="2"/>
      <c r="D204" s="2"/>
      <c r="E204" s="2"/>
      <c r="F204" s="2"/>
      <c r="G204" s="2"/>
      <c r="H204" s="2"/>
      <c r="I204" s="2"/>
      <c r="J204" s="2"/>
      <c r="K204" s="2"/>
      <c r="L204" s="2"/>
      <c r="O204" s="3"/>
      <c r="P204" s="3"/>
      <c r="Q204" s="3"/>
      <c r="R204" s="3"/>
      <c r="S204" s="3"/>
    </row>
    <row r="205" customFormat="false" ht="13.8" hidden="false" customHeight="false" outlineLevel="0" collapsed="false">
      <c r="C205" s="2"/>
      <c r="D205" s="2"/>
      <c r="E205" s="2"/>
      <c r="F205" s="2"/>
      <c r="G205" s="2"/>
      <c r="H205" s="2"/>
      <c r="I205" s="2"/>
      <c r="J205" s="2"/>
      <c r="K205" s="2"/>
      <c r="L205" s="2"/>
      <c r="O205" s="3"/>
      <c r="P205" s="3"/>
      <c r="Q205" s="3"/>
      <c r="R205" s="3"/>
      <c r="S205" s="3"/>
    </row>
    <row r="206" customFormat="false" ht="13.8" hidden="false" customHeight="false" outlineLevel="0" collapsed="false">
      <c r="C206" s="2"/>
      <c r="D206" s="2"/>
      <c r="E206" s="2"/>
      <c r="F206" s="2"/>
      <c r="G206" s="2"/>
      <c r="H206" s="2"/>
      <c r="I206" s="2"/>
      <c r="J206" s="2"/>
      <c r="K206" s="2"/>
      <c r="L206" s="2"/>
      <c r="O206" s="3"/>
      <c r="P206" s="3"/>
      <c r="Q206" s="3"/>
      <c r="R206" s="3"/>
      <c r="S206" s="3"/>
    </row>
    <row r="207" customFormat="false" ht="13.8" hidden="false" customHeight="false" outlineLevel="0" collapsed="false">
      <c r="C207" s="2"/>
      <c r="D207" s="2"/>
      <c r="E207" s="2"/>
      <c r="F207" s="2"/>
      <c r="G207" s="2"/>
      <c r="H207" s="2"/>
      <c r="I207" s="2"/>
      <c r="J207" s="2"/>
      <c r="K207" s="2"/>
      <c r="L207" s="2"/>
      <c r="O207" s="3"/>
      <c r="P207" s="3"/>
      <c r="Q207" s="3"/>
      <c r="R207" s="3"/>
      <c r="S207" s="3"/>
    </row>
    <row r="208" customFormat="false" ht="13.8" hidden="false" customHeight="false" outlineLevel="0" collapsed="false">
      <c r="C208" s="2"/>
      <c r="D208" s="2"/>
      <c r="E208" s="2"/>
      <c r="F208" s="2"/>
      <c r="G208" s="2"/>
      <c r="H208" s="2"/>
      <c r="I208" s="2"/>
      <c r="J208" s="2"/>
      <c r="K208" s="2"/>
      <c r="L208" s="2"/>
      <c r="O208" s="3"/>
      <c r="P208" s="3"/>
      <c r="Q208" s="3"/>
      <c r="R208" s="3"/>
      <c r="S208" s="3"/>
    </row>
    <row r="209" customFormat="false" ht="13.8" hidden="false" customHeight="false" outlineLevel="0" collapsed="false">
      <c r="C209" s="2"/>
      <c r="D209" s="2"/>
      <c r="E209" s="2"/>
      <c r="F209" s="2"/>
      <c r="G209" s="2"/>
      <c r="H209" s="2"/>
      <c r="I209" s="2"/>
      <c r="J209" s="2"/>
      <c r="K209" s="2"/>
      <c r="L209" s="2"/>
      <c r="O209" s="3"/>
      <c r="P209" s="3"/>
      <c r="Q209" s="3"/>
      <c r="R209" s="3"/>
      <c r="S209" s="3"/>
    </row>
    <row r="210" customFormat="false" ht="13.8" hidden="false" customHeight="false" outlineLevel="0" collapsed="false">
      <c r="C210" s="2"/>
      <c r="D210" s="2"/>
      <c r="E210" s="2"/>
      <c r="F210" s="2"/>
      <c r="G210" s="2"/>
      <c r="H210" s="2"/>
      <c r="I210" s="2"/>
      <c r="J210" s="2"/>
      <c r="K210" s="2"/>
      <c r="L210" s="2"/>
      <c r="O210" s="3"/>
      <c r="P210" s="3"/>
      <c r="Q210" s="3"/>
      <c r="R210" s="3"/>
      <c r="S210" s="3"/>
    </row>
    <row r="211" customFormat="false" ht="13.8" hidden="false" customHeight="false" outlineLevel="0" collapsed="false">
      <c r="C211" s="2"/>
      <c r="D211" s="2"/>
      <c r="E211" s="2"/>
      <c r="F211" s="2"/>
      <c r="G211" s="2"/>
      <c r="H211" s="2"/>
      <c r="I211" s="2"/>
      <c r="J211" s="2"/>
      <c r="K211" s="2"/>
      <c r="L211" s="2"/>
      <c r="O211" s="3"/>
      <c r="P211" s="3"/>
      <c r="Q211" s="3"/>
      <c r="R211" s="3"/>
      <c r="S211" s="3"/>
    </row>
    <row r="212" customFormat="false" ht="13.8" hidden="false" customHeight="false" outlineLevel="0" collapsed="false">
      <c r="C212" s="2"/>
      <c r="D212" s="2"/>
      <c r="E212" s="2"/>
      <c r="F212" s="2"/>
      <c r="G212" s="2"/>
      <c r="H212" s="2"/>
      <c r="I212" s="2"/>
      <c r="J212" s="2"/>
      <c r="K212" s="2"/>
      <c r="L212" s="2"/>
      <c r="O212" s="3"/>
      <c r="P212" s="3"/>
      <c r="Q212" s="3"/>
      <c r="R212" s="3"/>
      <c r="S212" s="3"/>
    </row>
    <row r="213" customFormat="false" ht="13.8" hidden="false" customHeight="false" outlineLevel="0" collapsed="false">
      <c r="C213" s="2"/>
      <c r="D213" s="2"/>
      <c r="E213" s="2"/>
      <c r="F213" s="2"/>
      <c r="G213" s="2"/>
      <c r="H213" s="2"/>
      <c r="I213" s="2"/>
      <c r="J213" s="2"/>
      <c r="K213" s="2"/>
      <c r="L213" s="2"/>
      <c r="O213" s="3"/>
      <c r="P213" s="3"/>
      <c r="Q213" s="3"/>
      <c r="R213" s="3"/>
      <c r="S213" s="3"/>
    </row>
    <row r="214" customFormat="false" ht="13.8" hidden="false" customHeight="false" outlineLevel="0" collapsed="false">
      <c r="C214" s="2"/>
      <c r="D214" s="2"/>
      <c r="E214" s="2"/>
      <c r="F214" s="2"/>
      <c r="G214" s="2"/>
      <c r="H214" s="2"/>
      <c r="I214" s="2"/>
      <c r="J214" s="2"/>
      <c r="K214" s="2"/>
      <c r="L214" s="2"/>
      <c r="O214" s="3"/>
      <c r="P214" s="3"/>
      <c r="Q214" s="3"/>
      <c r="R214" s="3"/>
      <c r="S214" s="3"/>
    </row>
    <row r="215" customFormat="false" ht="13.8" hidden="false" customHeight="false" outlineLevel="0" collapsed="false">
      <c r="C215" s="2"/>
      <c r="D215" s="2"/>
      <c r="E215" s="2"/>
      <c r="F215" s="2"/>
      <c r="G215" s="2"/>
      <c r="H215" s="2"/>
      <c r="I215" s="2"/>
      <c r="J215" s="2"/>
      <c r="K215" s="2"/>
      <c r="L215" s="2"/>
      <c r="O215" s="3"/>
      <c r="P215" s="3"/>
      <c r="Q215" s="3"/>
      <c r="R215" s="3"/>
      <c r="S215" s="3"/>
    </row>
    <row r="216" customFormat="false" ht="13.8" hidden="false" customHeight="false" outlineLevel="0" collapsed="false">
      <c r="C216" s="2"/>
      <c r="D216" s="2"/>
      <c r="E216" s="2"/>
      <c r="F216" s="2"/>
      <c r="G216" s="2"/>
      <c r="H216" s="2"/>
      <c r="I216" s="2"/>
      <c r="J216" s="2"/>
      <c r="K216" s="2"/>
      <c r="L216" s="2"/>
      <c r="O216" s="3"/>
      <c r="P216" s="3"/>
      <c r="Q216" s="3"/>
      <c r="R216" s="3"/>
      <c r="S216" s="3"/>
    </row>
    <row r="217" customFormat="false" ht="13.8" hidden="false" customHeight="false" outlineLevel="0" collapsed="false">
      <c r="C217" s="2"/>
      <c r="D217" s="2"/>
      <c r="E217" s="2"/>
      <c r="F217" s="2"/>
      <c r="G217" s="2"/>
      <c r="H217" s="2"/>
      <c r="I217" s="2"/>
      <c r="J217" s="2"/>
      <c r="K217" s="2"/>
      <c r="L217" s="2"/>
      <c r="O217" s="3"/>
      <c r="P217" s="3"/>
      <c r="Q217" s="3"/>
      <c r="R217" s="3"/>
      <c r="S217" s="3"/>
    </row>
    <row r="218" customFormat="false" ht="13.8" hidden="false" customHeight="false" outlineLevel="0" collapsed="false">
      <c r="C218" s="2"/>
      <c r="D218" s="2"/>
      <c r="E218" s="2"/>
      <c r="F218" s="2"/>
      <c r="G218" s="2"/>
      <c r="H218" s="2"/>
      <c r="I218" s="2"/>
      <c r="J218" s="2"/>
      <c r="K218" s="2"/>
      <c r="L218" s="2"/>
      <c r="O218" s="3"/>
      <c r="P218" s="3"/>
      <c r="Q218" s="3"/>
      <c r="R218" s="3"/>
      <c r="S218" s="3"/>
    </row>
    <row r="219" customFormat="false" ht="13.8" hidden="false" customHeight="false" outlineLevel="0" collapsed="false">
      <c r="C219" s="2"/>
      <c r="D219" s="2"/>
      <c r="E219" s="2"/>
      <c r="F219" s="2"/>
      <c r="G219" s="2"/>
      <c r="H219" s="2"/>
      <c r="I219" s="2"/>
      <c r="J219" s="2"/>
      <c r="K219" s="2"/>
      <c r="L219" s="2"/>
      <c r="O219" s="3"/>
      <c r="P219" s="3"/>
      <c r="Q219" s="3"/>
      <c r="R219" s="3"/>
      <c r="S219" s="3"/>
    </row>
    <row r="220" customFormat="false" ht="13.8" hidden="false" customHeight="false" outlineLevel="0" collapsed="false">
      <c r="C220" s="2"/>
      <c r="D220" s="2"/>
      <c r="E220" s="2"/>
      <c r="F220" s="2"/>
      <c r="G220" s="2"/>
      <c r="H220" s="2"/>
      <c r="I220" s="2"/>
      <c r="J220" s="2"/>
      <c r="K220" s="2"/>
      <c r="L220" s="2"/>
      <c r="O220" s="3"/>
      <c r="P220" s="3"/>
      <c r="Q220" s="3"/>
      <c r="R220" s="3"/>
      <c r="S220" s="3"/>
    </row>
    <row r="221" customFormat="false" ht="13.8" hidden="false" customHeight="false" outlineLevel="0" collapsed="false">
      <c r="C221" s="2"/>
      <c r="D221" s="2"/>
      <c r="E221" s="2"/>
      <c r="F221" s="2"/>
      <c r="G221" s="2"/>
      <c r="H221" s="2"/>
      <c r="I221" s="2"/>
      <c r="J221" s="2"/>
      <c r="K221" s="2"/>
      <c r="L221" s="2"/>
      <c r="O221" s="3"/>
      <c r="P221" s="3"/>
      <c r="Q221" s="3"/>
      <c r="R221" s="3"/>
      <c r="S221" s="3"/>
    </row>
    <row r="222" customFormat="false" ht="13.8" hidden="false" customHeight="false" outlineLevel="0" collapsed="false">
      <c r="C222" s="2"/>
      <c r="D222" s="2"/>
      <c r="E222" s="2"/>
      <c r="F222" s="2"/>
      <c r="G222" s="2"/>
      <c r="H222" s="2"/>
      <c r="I222" s="2"/>
      <c r="J222" s="2"/>
      <c r="K222" s="2"/>
      <c r="L222" s="2"/>
      <c r="O222" s="3"/>
      <c r="P222" s="3"/>
      <c r="Q222" s="3"/>
      <c r="R222" s="3"/>
      <c r="S222" s="3"/>
    </row>
    <row r="223" customFormat="false" ht="13.8" hidden="false" customHeight="false" outlineLevel="0" collapsed="false">
      <c r="C223" s="2"/>
      <c r="D223" s="2"/>
      <c r="E223" s="2"/>
      <c r="F223" s="2"/>
      <c r="G223" s="2"/>
      <c r="H223" s="2"/>
      <c r="I223" s="2"/>
      <c r="J223" s="2"/>
      <c r="K223" s="2"/>
      <c r="L223" s="2"/>
      <c r="O223" s="3"/>
      <c r="P223" s="3"/>
      <c r="Q223" s="3"/>
      <c r="R223" s="3"/>
      <c r="S223" s="3"/>
    </row>
    <row r="224" customFormat="false" ht="13.8" hidden="false" customHeight="false" outlineLevel="0" collapsed="false">
      <c r="C224" s="2"/>
      <c r="D224" s="2"/>
      <c r="E224" s="2"/>
      <c r="F224" s="2"/>
      <c r="G224" s="2"/>
      <c r="H224" s="2"/>
      <c r="I224" s="2"/>
      <c r="J224" s="2"/>
      <c r="K224" s="2"/>
      <c r="L224" s="2"/>
      <c r="O224" s="3"/>
      <c r="P224" s="3"/>
      <c r="Q224" s="3"/>
      <c r="R224" s="3"/>
      <c r="S224" s="3"/>
    </row>
    <row r="225" customFormat="false" ht="13.8" hidden="false" customHeight="false" outlineLevel="0" collapsed="false">
      <c r="C225" s="2"/>
      <c r="D225" s="2"/>
      <c r="E225" s="2"/>
      <c r="F225" s="2"/>
      <c r="G225" s="2"/>
      <c r="H225" s="2"/>
      <c r="I225" s="2"/>
      <c r="J225" s="2"/>
      <c r="K225" s="2"/>
      <c r="L225" s="2"/>
      <c r="O225" s="3"/>
      <c r="P225" s="3"/>
      <c r="Q225" s="3"/>
      <c r="R225" s="3"/>
      <c r="S225" s="3"/>
    </row>
    <row r="226" customFormat="false" ht="13.8" hidden="false" customHeight="false" outlineLevel="0" collapsed="false">
      <c r="C226" s="2"/>
      <c r="D226" s="2"/>
      <c r="E226" s="2"/>
      <c r="F226" s="2"/>
      <c r="G226" s="2"/>
      <c r="H226" s="2"/>
      <c r="I226" s="2"/>
      <c r="J226" s="2"/>
      <c r="K226" s="2"/>
      <c r="L226" s="2"/>
      <c r="O226" s="3"/>
      <c r="P226" s="3"/>
      <c r="Q226" s="3"/>
      <c r="R226" s="3"/>
      <c r="S226" s="3"/>
    </row>
    <row r="227" customFormat="false" ht="13.8" hidden="false" customHeight="false" outlineLevel="0" collapsed="false">
      <c r="C227" s="2"/>
      <c r="D227" s="2"/>
      <c r="E227" s="2"/>
      <c r="F227" s="2"/>
      <c r="G227" s="2"/>
      <c r="H227" s="2"/>
      <c r="I227" s="2"/>
      <c r="J227" s="2"/>
      <c r="K227" s="2"/>
      <c r="L227" s="2"/>
      <c r="O227" s="3"/>
      <c r="P227" s="3"/>
      <c r="Q227" s="3"/>
      <c r="R227" s="3"/>
      <c r="S227" s="3"/>
    </row>
    <row r="228" customFormat="false" ht="13.8" hidden="false" customHeight="false" outlineLevel="0" collapsed="false">
      <c r="C228" s="2"/>
      <c r="D228" s="2"/>
      <c r="E228" s="2"/>
      <c r="F228" s="2"/>
      <c r="G228" s="2"/>
      <c r="H228" s="2"/>
      <c r="I228" s="2"/>
      <c r="J228" s="2"/>
      <c r="K228" s="2"/>
      <c r="L228" s="2"/>
      <c r="O228" s="3"/>
      <c r="P228" s="3"/>
      <c r="Q228" s="3"/>
      <c r="R228" s="3"/>
      <c r="S228" s="3"/>
    </row>
    <row r="229" customFormat="false" ht="13.8" hidden="false" customHeight="false" outlineLevel="0" collapsed="false">
      <c r="C229" s="2"/>
      <c r="D229" s="2"/>
      <c r="E229" s="2"/>
      <c r="F229" s="2"/>
      <c r="G229" s="2"/>
      <c r="H229" s="2"/>
      <c r="I229" s="2"/>
      <c r="J229" s="2"/>
      <c r="K229" s="2"/>
      <c r="L229" s="2"/>
      <c r="O229" s="3"/>
      <c r="P229" s="3"/>
      <c r="Q229" s="3"/>
      <c r="R229" s="3"/>
      <c r="S229" s="3"/>
    </row>
    <row r="230" customFormat="false" ht="13.8" hidden="false" customHeight="false" outlineLevel="0" collapsed="false">
      <c r="C230" s="2"/>
      <c r="D230" s="2"/>
      <c r="E230" s="2"/>
      <c r="F230" s="2"/>
      <c r="G230" s="2"/>
      <c r="H230" s="2"/>
      <c r="I230" s="2"/>
      <c r="J230" s="2"/>
      <c r="K230" s="2"/>
      <c r="L230" s="2"/>
      <c r="O230" s="3"/>
      <c r="P230" s="3"/>
      <c r="Q230" s="3"/>
      <c r="R230" s="3"/>
      <c r="S230" s="3"/>
    </row>
    <row r="231" customFormat="false" ht="13.8" hidden="false" customHeight="false" outlineLevel="0" collapsed="false">
      <c r="C231" s="2"/>
      <c r="D231" s="2"/>
      <c r="E231" s="2"/>
      <c r="F231" s="2"/>
      <c r="G231" s="2"/>
      <c r="H231" s="2"/>
      <c r="I231" s="2"/>
      <c r="J231" s="2"/>
      <c r="K231" s="2"/>
      <c r="L231" s="2"/>
      <c r="O231" s="3"/>
      <c r="P231" s="3"/>
      <c r="Q231" s="3"/>
      <c r="R231" s="3"/>
      <c r="S231" s="3"/>
    </row>
    <row r="232" customFormat="false" ht="13.8" hidden="false" customHeight="false" outlineLevel="0" collapsed="false">
      <c r="C232" s="2"/>
      <c r="D232" s="2"/>
      <c r="E232" s="2"/>
      <c r="F232" s="2"/>
      <c r="G232" s="2"/>
      <c r="H232" s="2"/>
      <c r="I232" s="2"/>
      <c r="J232" s="2"/>
      <c r="K232" s="2"/>
      <c r="L232" s="2"/>
      <c r="O232" s="3"/>
      <c r="P232" s="3"/>
      <c r="Q232" s="3"/>
      <c r="R232" s="3"/>
      <c r="S232" s="3"/>
    </row>
    <row r="233" customFormat="false" ht="13.8" hidden="false" customHeight="false" outlineLevel="0" collapsed="false">
      <c r="C233" s="2"/>
      <c r="D233" s="2"/>
      <c r="E233" s="2"/>
      <c r="F233" s="2"/>
      <c r="G233" s="2"/>
      <c r="H233" s="2"/>
      <c r="I233" s="2"/>
      <c r="J233" s="2"/>
      <c r="K233" s="2"/>
      <c r="L233" s="2"/>
      <c r="O233" s="3"/>
      <c r="P233" s="3"/>
      <c r="Q233" s="3"/>
      <c r="R233" s="3"/>
      <c r="S233" s="3"/>
    </row>
    <row r="234" customFormat="false" ht="13.8" hidden="false" customHeight="false" outlineLevel="0" collapsed="false">
      <c r="C234" s="2"/>
      <c r="D234" s="2"/>
      <c r="E234" s="2"/>
      <c r="F234" s="2"/>
      <c r="G234" s="2"/>
      <c r="H234" s="2"/>
      <c r="I234" s="2"/>
      <c r="J234" s="2"/>
      <c r="K234" s="2"/>
      <c r="L234" s="2"/>
      <c r="O234" s="3"/>
      <c r="P234" s="3"/>
      <c r="Q234" s="3"/>
      <c r="R234" s="3"/>
      <c r="S234" s="3"/>
    </row>
    <row r="235" customFormat="false" ht="13.8" hidden="false" customHeight="false" outlineLevel="0" collapsed="false">
      <c r="C235" s="2"/>
      <c r="D235" s="2"/>
      <c r="E235" s="2"/>
      <c r="F235" s="2"/>
      <c r="G235" s="2"/>
      <c r="H235" s="2"/>
      <c r="I235" s="2"/>
      <c r="J235" s="2"/>
      <c r="K235" s="2"/>
      <c r="L235" s="2"/>
      <c r="O235" s="3"/>
      <c r="P235" s="3"/>
      <c r="Q235" s="3"/>
      <c r="R235" s="3"/>
      <c r="S235" s="3"/>
    </row>
    <row r="236" customFormat="false" ht="13.8" hidden="false" customHeight="false" outlineLevel="0" collapsed="false">
      <c r="C236" s="2"/>
      <c r="D236" s="2"/>
      <c r="E236" s="2"/>
      <c r="F236" s="2"/>
      <c r="G236" s="2"/>
      <c r="H236" s="2"/>
      <c r="I236" s="2"/>
      <c r="J236" s="2"/>
      <c r="K236" s="2"/>
      <c r="L236" s="2"/>
      <c r="O236" s="3"/>
      <c r="P236" s="3"/>
      <c r="Q236" s="3"/>
      <c r="R236" s="3"/>
      <c r="S236" s="3"/>
    </row>
    <row r="237" customFormat="false" ht="13.8" hidden="false" customHeight="false" outlineLevel="0" collapsed="false">
      <c r="C237" s="2"/>
      <c r="D237" s="2"/>
      <c r="E237" s="2"/>
      <c r="F237" s="2"/>
      <c r="G237" s="2"/>
      <c r="H237" s="2"/>
      <c r="I237" s="2"/>
      <c r="J237" s="2"/>
      <c r="K237" s="2"/>
      <c r="L237" s="2"/>
      <c r="O237" s="3"/>
      <c r="P237" s="3"/>
      <c r="Q237" s="3"/>
      <c r="R237" s="3"/>
      <c r="S237" s="3"/>
    </row>
    <row r="238" customFormat="false" ht="13.8" hidden="false" customHeight="false" outlineLevel="0" collapsed="false">
      <c r="C238" s="2"/>
      <c r="D238" s="2"/>
      <c r="E238" s="2"/>
      <c r="F238" s="2"/>
      <c r="G238" s="2"/>
      <c r="H238" s="2"/>
      <c r="I238" s="2"/>
      <c r="J238" s="2"/>
      <c r="K238" s="2"/>
      <c r="L238" s="2"/>
      <c r="O238" s="3"/>
      <c r="P238" s="3"/>
      <c r="Q238" s="3"/>
      <c r="R238" s="3"/>
      <c r="S238" s="3"/>
    </row>
    <row r="239" customFormat="false" ht="13.8" hidden="false" customHeight="false" outlineLevel="0" collapsed="false">
      <c r="C239" s="2"/>
      <c r="D239" s="2"/>
      <c r="E239" s="2"/>
      <c r="F239" s="2"/>
      <c r="G239" s="2"/>
      <c r="H239" s="2"/>
      <c r="I239" s="2"/>
      <c r="J239" s="2"/>
      <c r="K239" s="2"/>
      <c r="L239" s="2"/>
      <c r="O239" s="3"/>
      <c r="P239" s="3"/>
      <c r="Q239" s="3"/>
      <c r="R239" s="3"/>
      <c r="S239" s="3"/>
    </row>
    <row r="240" customFormat="false" ht="13.8" hidden="false" customHeight="false" outlineLevel="0" collapsed="false">
      <c r="C240" s="2"/>
      <c r="D240" s="2"/>
      <c r="E240" s="2"/>
      <c r="F240" s="2"/>
      <c r="G240" s="2"/>
      <c r="H240" s="2"/>
      <c r="I240" s="2"/>
      <c r="J240" s="2"/>
      <c r="K240" s="2"/>
      <c r="L240" s="2"/>
      <c r="O240" s="3"/>
      <c r="P240" s="3"/>
      <c r="Q240" s="3"/>
      <c r="R240" s="3"/>
      <c r="S240" s="3"/>
    </row>
    <row r="241" customFormat="false" ht="13.8" hidden="false" customHeight="false" outlineLevel="0" collapsed="false">
      <c r="C241" s="2"/>
      <c r="D241" s="2"/>
      <c r="E241" s="2"/>
      <c r="F241" s="2"/>
      <c r="G241" s="2"/>
      <c r="H241" s="2"/>
      <c r="I241" s="2"/>
      <c r="J241" s="2"/>
      <c r="K241" s="2"/>
      <c r="L241" s="2"/>
      <c r="O241" s="3"/>
      <c r="P241" s="3"/>
      <c r="Q241" s="3"/>
      <c r="R241" s="3"/>
      <c r="S241" s="3"/>
    </row>
    <row r="242" customFormat="false" ht="13.8" hidden="false" customHeight="false" outlineLevel="0" collapsed="false">
      <c r="C242" s="2"/>
      <c r="D242" s="2"/>
      <c r="E242" s="2"/>
      <c r="F242" s="2"/>
      <c r="G242" s="2"/>
      <c r="H242" s="2"/>
      <c r="I242" s="2"/>
      <c r="J242" s="2"/>
      <c r="K242" s="2"/>
      <c r="L242" s="2"/>
      <c r="O242" s="3"/>
      <c r="P242" s="3"/>
      <c r="Q242" s="3"/>
      <c r="R242" s="3"/>
      <c r="S242" s="3"/>
    </row>
    <row r="243" customFormat="false" ht="13.8" hidden="false" customHeight="false" outlineLevel="0" collapsed="false">
      <c r="C243" s="2"/>
      <c r="D243" s="2"/>
      <c r="E243" s="2"/>
      <c r="F243" s="2"/>
      <c r="G243" s="2"/>
      <c r="H243" s="2"/>
      <c r="I243" s="2"/>
      <c r="J243" s="2"/>
      <c r="K243" s="2"/>
      <c r="L243" s="2"/>
      <c r="O243" s="3"/>
      <c r="P243" s="3"/>
      <c r="Q243" s="3"/>
      <c r="R243" s="3"/>
      <c r="S243" s="3"/>
    </row>
    <row r="244" customFormat="false" ht="13.8" hidden="false" customHeight="false" outlineLevel="0" collapsed="false">
      <c r="C244" s="2"/>
      <c r="D244" s="2"/>
      <c r="E244" s="2"/>
      <c r="F244" s="2"/>
      <c r="G244" s="2"/>
      <c r="H244" s="2"/>
      <c r="I244" s="2"/>
      <c r="J244" s="2"/>
      <c r="K244" s="2"/>
      <c r="L244" s="2"/>
      <c r="O244" s="3"/>
      <c r="P244" s="3"/>
      <c r="Q244" s="3"/>
      <c r="R244" s="3"/>
      <c r="S244" s="3"/>
    </row>
    <row r="245" customFormat="false" ht="13.8" hidden="false" customHeight="false" outlineLevel="0" collapsed="false">
      <c r="C245" s="2"/>
      <c r="D245" s="2"/>
      <c r="E245" s="2"/>
      <c r="F245" s="2"/>
      <c r="G245" s="2"/>
      <c r="H245" s="2"/>
      <c r="I245" s="2"/>
      <c r="J245" s="2"/>
      <c r="K245" s="2"/>
      <c r="L245" s="2"/>
      <c r="O245" s="3"/>
      <c r="P245" s="3"/>
      <c r="Q245" s="3"/>
      <c r="R245" s="3"/>
      <c r="S245" s="3"/>
    </row>
    <row r="246" customFormat="false" ht="13.8" hidden="false" customHeight="false" outlineLevel="0" collapsed="false">
      <c r="C246" s="2"/>
      <c r="D246" s="2"/>
      <c r="E246" s="2"/>
      <c r="F246" s="2"/>
      <c r="G246" s="2"/>
      <c r="H246" s="2"/>
      <c r="I246" s="2"/>
      <c r="J246" s="2"/>
      <c r="K246" s="2"/>
      <c r="L246" s="2"/>
      <c r="O246" s="3"/>
      <c r="P246" s="3"/>
      <c r="Q246" s="3"/>
      <c r="R246" s="3"/>
      <c r="S246" s="3"/>
    </row>
    <row r="247" customFormat="false" ht="13.8" hidden="false" customHeight="false" outlineLevel="0" collapsed="false">
      <c r="C247" s="2"/>
      <c r="D247" s="2"/>
      <c r="E247" s="2"/>
      <c r="F247" s="2"/>
      <c r="G247" s="2"/>
      <c r="H247" s="2"/>
      <c r="I247" s="2"/>
      <c r="J247" s="2"/>
      <c r="K247" s="2"/>
      <c r="L247" s="2"/>
      <c r="O247" s="3"/>
      <c r="P247" s="3"/>
      <c r="Q247" s="3"/>
      <c r="R247" s="3"/>
      <c r="S247" s="3"/>
    </row>
    <row r="248" customFormat="false" ht="13.8" hidden="false" customHeight="false" outlineLevel="0" collapsed="false">
      <c r="C248" s="2"/>
      <c r="D248" s="2"/>
      <c r="E248" s="2"/>
      <c r="F248" s="2"/>
      <c r="G248" s="2"/>
      <c r="H248" s="2"/>
      <c r="I248" s="2"/>
      <c r="J248" s="2"/>
      <c r="K248" s="2"/>
      <c r="L248" s="2"/>
      <c r="O248" s="3"/>
      <c r="P248" s="3"/>
      <c r="Q248" s="3"/>
      <c r="R248" s="3"/>
      <c r="S248" s="3"/>
    </row>
    <row r="249" customFormat="false" ht="13.8" hidden="false" customHeight="false" outlineLevel="0" collapsed="false">
      <c r="C249" s="2"/>
      <c r="D249" s="2"/>
      <c r="E249" s="2"/>
      <c r="F249" s="2"/>
      <c r="G249" s="2"/>
      <c r="H249" s="2"/>
      <c r="I249" s="2"/>
      <c r="J249" s="2"/>
      <c r="K249" s="2"/>
      <c r="L249" s="2"/>
      <c r="O249" s="3"/>
      <c r="P249" s="3"/>
      <c r="Q249" s="3"/>
      <c r="R249" s="3"/>
      <c r="S249" s="3"/>
    </row>
    <row r="250" customFormat="false" ht="13.8" hidden="false" customHeight="false" outlineLevel="0" collapsed="false">
      <c r="C250" s="2"/>
      <c r="D250" s="2"/>
      <c r="E250" s="2"/>
      <c r="F250" s="2"/>
      <c r="G250" s="2"/>
      <c r="H250" s="2"/>
      <c r="I250" s="2"/>
      <c r="J250" s="2"/>
      <c r="K250" s="2"/>
      <c r="L250" s="2"/>
      <c r="O250" s="3"/>
      <c r="P250" s="3"/>
      <c r="Q250" s="3"/>
      <c r="R250" s="3"/>
      <c r="S250" s="3"/>
    </row>
    <row r="251" customFormat="false" ht="13.8" hidden="false" customHeight="false" outlineLevel="0" collapsed="false">
      <c r="C251" s="2"/>
      <c r="D251" s="2"/>
      <c r="E251" s="2"/>
      <c r="F251" s="2"/>
      <c r="G251" s="2"/>
      <c r="H251" s="2"/>
      <c r="I251" s="2"/>
      <c r="J251" s="2"/>
      <c r="K251" s="2"/>
      <c r="L251" s="2"/>
      <c r="O251" s="3"/>
      <c r="P251" s="3"/>
      <c r="Q251" s="3"/>
      <c r="R251" s="3"/>
      <c r="S251" s="3"/>
    </row>
    <row r="252" customFormat="false" ht="13.8" hidden="false" customHeight="false" outlineLevel="0" collapsed="false">
      <c r="C252" s="2"/>
      <c r="D252" s="2"/>
      <c r="E252" s="2"/>
      <c r="F252" s="2"/>
      <c r="G252" s="2"/>
      <c r="H252" s="2"/>
      <c r="I252" s="2"/>
      <c r="J252" s="2"/>
      <c r="K252" s="2"/>
      <c r="L252" s="2"/>
      <c r="O252" s="3"/>
      <c r="P252" s="3"/>
      <c r="Q252" s="3"/>
      <c r="R252" s="3"/>
      <c r="S252" s="3"/>
    </row>
    <row r="253" customFormat="false" ht="13.8" hidden="false" customHeight="false" outlineLevel="0" collapsed="false">
      <c r="C253" s="2"/>
      <c r="D253" s="2"/>
      <c r="E253" s="2"/>
      <c r="F253" s="2"/>
      <c r="G253" s="2"/>
      <c r="H253" s="2"/>
      <c r="I253" s="2"/>
      <c r="J253" s="2"/>
      <c r="K253" s="2"/>
      <c r="L253" s="2"/>
      <c r="O253" s="3"/>
      <c r="P253" s="3"/>
      <c r="Q253" s="3"/>
      <c r="R253" s="3"/>
      <c r="S253" s="3"/>
    </row>
    <row r="254" customFormat="false" ht="13.8" hidden="false" customHeight="false" outlineLevel="0" collapsed="false">
      <c r="C254" s="2"/>
      <c r="D254" s="2"/>
      <c r="E254" s="2"/>
      <c r="F254" s="2"/>
      <c r="G254" s="2"/>
      <c r="H254" s="2"/>
      <c r="I254" s="2"/>
      <c r="J254" s="2"/>
      <c r="K254" s="2"/>
      <c r="L254" s="2"/>
      <c r="O254" s="3"/>
      <c r="P254" s="3"/>
      <c r="Q254" s="3"/>
      <c r="R254" s="3"/>
      <c r="S254" s="3"/>
    </row>
    <row r="255" customFormat="false" ht="13.8" hidden="false" customHeight="false" outlineLevel="0" collapsed="false">
      <c r="C255" s="2"/>
      <c r="D255" s="2"/>
      <c r="E255" s="2"/>
      <c r="F255" s="2"/>
      <c r="G255" s="2"/>
      <c r="H255" s="2"/>
      <c r="I255" s="2"/>
      <c r="J255" s="2"/>
      <c r="K255" s="2"/>
      <c r="L255" s="2"/>
      <c r="O255" s="3"/>
      <c r="P255" s="3"/>
      <c r="Q255" s="3"/>
      <c r="R255" s="3"/>
      <c r="S255" s="3"/>
    </row>
    <row r="256" customFormat="false" ht="13.8" hidden="false" customHeight="false" outlineLevel="0" collapsed="false">
      <c r="C256" s="2"/>
      <c r="D256" s="2"/>
      <c r="E256" s="2"/>
      <c r="F256" s="2"/>
      <c r="G256" s="2"/>
      <c r="H256" s="2"/>
      <c r="I256" s="2"/>
      <c r="J256" s="2"/>
      <c r="K256" s="2"/>
      <c r="L256" s="2"/>
      <c r="O256" s="3"/>
      <c r="P256" s="3"/>
      <c r="Q256" s="3"/>
      <c r="R256" s="3"/>
      <c r="S256" s="3"/>
    </row>
    <row r="257" customFormat="false" ht="13.8" hidden="false" customHeight="false" outlineLevel="0" collapsed="false">
      <c r="C257" s="2"/>
      <c r="D257" s="2"/>
      <c r="E257" s="2"/>
      <c r="F257" s="2"/>
      <c r="G257" s="2"/>
      <c r="H257" s="2"/>
      <c r="I257" s="2"/>
      <c r="J257" s="2"/>
      <c r="K257" s="2"/>
      <c r="L257" s="2"/>
      <c r="O257" s="3"/>
      <c r="P257" s="3"/>
      <c r="Q257" s="3"/>
      <c r="R257" s="3"/>
      <c r="S257" s="3"/>
    </row>
    <row r="258" customFormat="false" ht="13.8" hidden="false" customHeight="false" outlineLevel="0" collapsed="false">
      <c r="C258" s="2"/>
      <c r="D258" s="2"/>
      <c r="E258" s="2"/>
      <c r="F258" s="2"/>
      <c r="G258" s="2"/>
      <c r="H258" s="2"/>
      <c r="I258" s="2"/>
      <c r="J258" s="2"/>
      <c r="K258" s="2"/>
      <c r="L258" s="2"/>
      <c r="O258" s="3"/>
      <c r="P258" s="3"/>
      <c r="Q258" s="3"/>
      <c r="R258" s="3"/>
      <c r="S258" s="3"/>
    </row>
    <row r="259" customFormat="false" ht="13.8" hidden="false" customHeight="false" outlineLevel="0" collapsed="false">
      <c r="C259" s="2"/>
      <c r="D259" s="2"/>
      <c r="E259" s="2"/>
      <c r="F259" s="2"/>
      <c r="G259" s="2"/>
      <c r="H259" s="2"/>
      <c r="I259" s="2"/>
      <c r="J259" s="2"/>
      <c r="K259" s="2"/>
      <c r="L259" s="2"/>
      <c r="O259" s="3"/>
      <c r="P259" s="3"/>
      <c r="Q259" s="3"/>
      <c r="R259" s="3"/>
      <c r="S259" s="3"/>
    </row>
    <row r="260" customFormat="false" ht="13.8" hidden="false" customHeight="false" outlineLevel="0" collapsed="false">
      <c r="C260" s="2"/>
      <c r="D260" s="2"/>
      <c r="E260" s="2"/>
      <c r="F260" s="2"/>
      <c r="G260" s="2"/>
      <c r="H260" s="2"/>
      <c r="I260" s="2"/>
      <c r="J260" s="2"/>
      <c r="K260" s="2"/>
      <c r="L260" s="2"/>
      <c r="O260" s="3"/>
      <c r="P260" s="3"/>
      <c r="Q260" s="3"/>
      <c r="R260" s="3"/>
      <c r="S260" s="3"/>
    </row>
    <row r="261" customFormat="false" ht="13.8" hidden="false" customHeight="false" outlineLevel="0" collapsed="false">
      <c r="C261" s="2"/>
      <c r="D261" s="2"/>
      <c r="E261" s="2"/>
      <c r="F261" s="2"/>
      <c r="G261" s="2"/>
      <c r="H261" s="2"/>
      <c r="I261" s="2"/>
      <c r="J261" s="2"/>
      <c r="K261" s="2"/>
      <c r="L261" s="2"/>
      <c r="O261" s="3"/>
      <c r="P261" s="3"/>
      <c r="Q261" s="3"/>
      <c r="R261" s="3"/>
      <c r="S261" s="3"/>
    </row>
    <row r="262" customFormat="false" ht="13.8" hidden="false" customHeight="false" outlineLevel="0" collapsed="false">
      <c r="C262" s="2"/>
      <c r="D262" s="2"/>
      <c r="E262" s="2"/>
      <c r="F262" s="2"/>
      <c r="G262" s="2"/>
      <c r="H262" s="2"/>
      <c r="I262" s="2"/>
      <c r="J262" s="2"/>
      <c r="K262" s="2"/>
      <c r="L262" s="2"/>
      <c r="O262" s="3"/>
      <c r="P262" s="3"/>
      <c r="Q262" s="3"/>
      <c r="R262" s="3"/>
      <c r="S262" s="3"/>
    </row>
    <row r="263" customFormat="false" ht="13.8" hidden="false" customHeight="false" outlineLevel="0" collapsed="false">
      <c r="C263" s="2"/>
      <c r="D263" s="2"/>
      <c r="E263" s="2"/>
      <c r="F263" s="2"/>
      <c r="G263" s="2"/>
      <c r="H263" s="2"/>
      <c r="I263" s="2"/>
      <c r="J263" s="2"/>
      <c r="K263" s="2"/>
      <c r="L263" s="2"/>
      <c r="O263" s="3"/>
      <c r="P263" s="3"/>
      <c r="Q263" s="3"/>
      <c r="R263" s="3"/>
      <c r="S263" s="3"/>
    </row>
    <row r="264" customFormat="false" ht="13.8" hidden="false" customHeight="false" outlineLevel="0" collapsed="false">
      <c r="C264" s="2"/>
      <c r="D264" s="2"/>
      <c r="E264" s="2"/>
      <c r="F264" s="2"/>
      <c r="G264" s="2"/>
      <c r="H264" s="2"/>
      <c r="I264" s="2"/>
      <c r="J264" s="2"/>
      <c r="K264" s="2"/>
      <c r="L264" s="2"/>
      <c r="O264" s="3"/>
      <c r="P264" s="3"/>
      <c r="Q264" s="3"/>
      <c r="R264" s="3"/>
      <c r="S264" s="3"/>
    </row>
    <row r="265" customFormat="false" ht="13.8" hidden="false" customHeight="false" outlineLevel="0" collapsed="false">
      <c r="C265" s="2"/>
      <c r="D265" s="2"/>
      <c r="E265" s="2"/>
      <c r="F265" s="2"/>
      <c r="G265" s="2"/>
      <c r="H265" s="2"/>
      <c r="I265" s="2"/>
      <c r="J265" s="2"/>
      <c r="K265" s="2"/>
      <c r="L265" s="2"/>
      <c r="O265" s="3"/>
      <c r="P265" s="3"/>
      <c r="Q265" s="3"/>
      <c r="R265" s="3"/>
      <c r="S265" s="3"/>
    </row>
    <row r="266" customFormat="false" ht="13.8" hidden="false" customHeight="false" outlineLevel="0" collapsed="false">
      <c r="C266" s="2"/>
      <c r="D266" s="2"/>
      <c r="E266" s="2"/>
      <c r="F266" s="2"/>
      <c r="G266" s="2"/>
      <c r="H266" s="2"/>
      <c r="I266" s="2"/>
      <c r="J266" s="2"/>
      <c r="K266" s="2"/>
      <c r="L266" s="2"/>
      <c r="O266" s="3"/>
      <c r="P266" s="3"/>
      <c r="Q266" s="3"/>
      <c r="R266" s="3"/>
      <c r="S266" s="3"/>
    </row>
    <row r="267" customFormat="false" ht="13.8" hidden="false" customHeight="false" outlineLevel="0" collapsed="false">
      <c r="C267" s="2"/>
      <c r="D267" s="2"/>
      <c r="E267" s="2"/>
      <c r="F267" s="2"/>
      <c r="G267" s="2"/>
      <c r="H267" s="2"/>
      <c r="I267" s="2"/>
      <c r="J267" s="2"/>
      <c r="K267" s="2"/>
      <c r="L267" s="2"/>
      <c r="O267" s="3"/>
      <c r="P267" s="3"/>
      <c r="Q267" s="3"/>
      <c r="R267" s="3"/>
      <c r="S267" s="3"/>
    </row>
    <row r="268" customFormat="false" ht="13.8" hidden="false" customHeight="false" outlineLevel="0" collapsed="false">
      <c r="C268" s="2"/>
      <c r="D268" s="2"/>
      <c r="E268" s="2"/>
      <c r="F268" s="2"/>
      <c r="G268" s="2"/>
      <c r="H268" s="2"/>
      <c r="I268" s="2"/>
      <c r="J268" s="2"/>
      <c r="K268" s="2"/>
      <c r="L268" s="2"/>
      <c r="O268" s="3"/>
      <c r="P268" s="3"/>
      <c r="Q268" s="3"/>
      <c r="R268" s="3"/>
      <c r="S268" s="3"/>
    </row>
    <row r="269" customFormat="false" ht="13.8" hidden="false" customHeight="false" outlineLevel="0" collapsed="false">
      <c r="C269" s="2"/>
      <c r="D269" s="2"/>
      <c r="E269" s="2"/>
      <c r="F269" s="2"/>
      <c r="G269" s="2"/>
      <c r="H269" s="2"/>
      <c r="I269" s="2"/>
      <c r="J269" s="2"/>
      <c r="K269" s="2"/>
      <c r="L269" s="2"/>
      <c r="O269" s="3"/>
      <c r="P269" s="3"/>
      <c r="Q269" s="3"/>
      <c r="R269" s="3"/>
      <c r="S269" s="3"/>
    </row>
    <row r="270" customFormat="false" ht="13.8" hidden="false" customHeight="false" outlineLevel="0" collapsed="false">
      <c r="C270" s="2"/>
      <c r="D270" s="2"/>
      <c r="E270" s="2"/>
      <c r="F270" s="2"/>
      <c r="G270" s="2"/>
      <c r="H270" s="2"/>
      <c r="I270" s="2"/>
      <c r="J270" s="2"/>
      <c r="K270" s="2"/>
      <c r="L270" s="2"/>
      <c r="O270" s="3"/>
      <c r="P270" s="3"/>
      <c r="Q270" s="3"/>
      <c r="R270" s="3"/>
      <c r="S270" s="3"/>
    </row>
    <row r="271" customFormat="false" ht="13.8" hidden="false" customHeight="false" outlineLevel="0" collapsed="false">
      <c r="C271" s="2"/>
      <c r="D271" s="2"/>
      <c r="E271" s="2"/>
      <c r="F271" s="2"/>
      <c r="G271" s="2"/>
      <c r="H271" s="2"/>
      <c r="I271" s="2"/>
      <c r="J271" s="2"/>
      <c r="K271" s="2"/>
      <c r="L271" s="2"/>
      <c r="O271" s="3"/>
      <c r="P271" s="3"/>
      <c r="Q271" s="3"/>
      <c r="R271" s="3"/>
      <c r="S271" s="3"/>
    </row>
    <row r="272" customFormat="false" ht="13.8" hidden="false" customHeight="false" outlineLevel="0" collapsed="false">
      <c r="C272" s="2"/>
      <c r="D272" s="2"/>
      <c r="E272" s="2"/>
      <c r="F272" s="2"/>
      <c r="G272" s="2"/>
      <c r="H272" s="2"/>
      <c r="I272" s="2"/>
      <c r="J272" s="2"/>
      <c r="K272" s="2"/>
      <c r="L272" s="2"/>
      <c r="O272" s="3"/>
      <c r="P272" s="3"/>
      <c r="Q272" s="3"/>
      <c r="R272" s="3"/>
      <c r="S272" s="3"/>
    </row>
    <row r="273" customFormat="false" ht="13.8" hidden="false" customHeight="false" outlineLevel="0" collapsed="false">
      <c r="C273" s="2"/>
      <c r="D273" s="2"/>
      <c r="E273" s="2"/>
      <c r="F273" s="2"/>
      <c r="G273" s="2"/>
      <c r="H273" s="2"/>
      <c r="I273" s="2"/>
      <c r="J273" s="2"/>
      <c r="K273" s="2"/>
      <c r="L273" s="2"/>
      <c r="O273" s="3"/>
      <c r="P273" s="3"/>
      <c r="Q273" s="3"/>
      <c r="R273" s="3"/>
      <c r="S273" s="3"/>
    </row>
    <row r="274" customFormat="false" ht="13.8" hidden="false" customHeight="false" outlineLevel="0" collapsed="false">
      <c r="C274" s="2"/>
      <c r="D274" s="2"/>
      <c r="E274" s="2"/>
      <c r="F274" s="2"/>
      <c r="G274" s="2"/>
      <c r="H274" s="2"/>
      <c r="I274" s="2"/>
      <c r="J274" s="2"/>
      <c r="K274" s="2"/>
      <c r="L274" s="2"/>
      <c r="O274" s="3"/>
      <c r="P274" s="3"/>
      <c r="Q274" s="3"/>
      <c r="R274" s="3"/>
      <c r="S274" s="3"/>
    </row>
    <row r="275" customFormat="false" ht="13.8" hidden="false" customHeight="false" outlineLevel="0" collapsed="false">
      <c r="C275" s="2"/>
      <c r="D275" s="2"/>
      <c r="E275" s="2"/>
      <c r="F275" s="2"/>
      <c r="G275" s="2"/>
      <c r="H275" s="2"/>
      <c r="I275" s="2"/>
      <c r="J275" s="2"/>
      <c r="K275" s="2"/>
      <c r="L275" s="2"/>
      <c r="O275" s="3"/>
      <c r="P275" s="3"/>
      <c r="Q275" s="3"/>
      <c r="R275" s="3"/>
      <c r="S275" s="3"/>
    </row>
    <row r="276" customFormat="false" ht="13.8" hidden="false" customHeight="false" outlineLevel="0" collapsed="false">
      <c r="C276" s="2"/>
      <c r="D276" s="2"/>
      <c r="E276" s="2"/>
      <c r="F276" s="2"/>
      <c r="G276" s="2"/>
      <c r="H276" s="2"/>
      <c r="I276" s="2"/>
      <c r="J276" s="2"/>
      <c r="K276" s="2"/>
      <c r="L276" s="2"/>
      <c r="O276" s="3"/>
      <c r="P276" s="3"/>
      <c r="Q276" s="3"/>
      <c r="R276" s="3"/>
      <c r="S276" s="3"/>
    </row>
    <row r="277" customFormat="false" ht="13.8" hidden="false" customHeight="false" outlineLevel="0" collapsed="false">
      <c r="C277" s="2"/>
      <c r="D277" s="2"/>
      <c r="E277" s="2"/>
      <c r="F277" s="2"/>
      <c r="G277" s="2"/>
      <c r="H277" s="2"/>
      <c r="I277" s="2"/>
      <c r="J277" s="2"/>
      <c r="K277" s="2"/>
      <c r="L277" s="2"/>
      <c r="O277" s="3"/>
      <c r="P277" s="3"/>
      <c r="Q277" s="3"/>
      <c r="R277" s="3"/>
      <c r="S277" s="3"/>
    </row>
    <row r="278" customFormat="false" ht="13.8" hidden="false" customHeight="false" outlineLevel="0" collapsed="false">
      <c r="C278" s="2"/>
      <c r="D278" s="2"/>
      <c r="E278" s="2"/>
      <c r="F278" s="2"/>
      <c r="G278" s="2"/>
      <c r="H278" s="2"/>
      <c r="I278" s="2"/>
      <c r="J278" s="2"/>
      <c r="K278" s="2"/>
      <c r="L278" s="2"/>
      <c r="O278" s="3"/>
      <c r="P278" s="3"/>
      <c r="Q278" s="3"/>
      <c r="R278" s="3"/>
      <c r="S278" s="3"/>
    </row>
    <row r="279" customFormat="false" ht="13.8" hidden="false" customHeight="false" outlineLevel="0" collapsed="false">
      <c r="C279" s="2"/>
      <c r="D279" s="2"/>
      <c r="E279" s="2"/>
      <c r="F279" s="2"/>
      <c r="G279" s="2"/>
      <c r="H279" s="2"/>
      <c r="I279" s="2"/>
      <c r="J279" s="2"/>
      <c r="K279" s="2"/>
      <c r="L279" s="2"/>
      <c r="O279" s="3"/>
      <c r="P279" s="3"/>
      <c r="Q279" s="3"/>
      <c r="R279" s="3"/>
      <c r="S279" s="3"/>
    </row>
    <row r="280" customFormat="false" ht="13.8" hidden="false" customHeight="false" outlineLevel="0" collapsed="false">
      <c r="C280" s="2"/>
      <c r="D280" s="2"/>
      <c r="E280" s="2"/>
      <c r="F280" s="2"/>
      <c r="G280" s="2"/>
      <c r="H280" s="2"/>
      <c r="I280" s="2"/>
      <c r="J280" s="2"/>
      <c r="K280" s="2"/>
      <c r="L280" s="2"/>
      <c r="O280" s="3"/>
      <c r="P280" s="3"/>
      <c r="Q280" s="3"/>
      <c r="R280" s="3"/>
      <c r="S280" s="3"/>
    </row>
    <row r="281" customFormat="false" ht="13.8" hidden="false" customHeight="false" outlineLevel="0" collapsed="false">
      <c r="C281" s="2"/>
      <c r="D281" s="2"/>
      <c r="E281" s="2"/>
      <c r="F281" s="2"/>
      <c r="G281" s="2"/>
      <c r="H281" s="2"/>
      <c r="I281" s="2"/>
      <c r="J281" s="2"/>
      <c r="K281" s="2"/>
      <c r="L281" s="2"/>
      <c r="O281" s="3"/>
      <c r="P281" s="3"/>
      <c r="Q281" s="3"/>
      <c r="R281" s="3"/>
      <c r="S281" s="3"/>
    </row>
    <row r="282" customFormat="false" ht="13.8" hidden="false" customHeight="false" outlineLevel="0" collapsed="false">
      <c r="C282" s="2"/>
      <c r="D282" s="2"/>
      <c r="E282" s="2"/>
      <c r="F282" s="2"/>
      <c r="G282" s="2"/>
      <c r="H282" s="2"/>
      <c r="I282" s="2"/>
      <c r="J282" s="2"/>
      <c r="K282" s="2"/>
      <c r="L282" s="2"/>
      <c r="O282" s="3"/>
      <c r="P282" s="3"/>
      <c r="Q282" s="3"/>
      <c r="R282" s="3"/>
      <c r="S282" s="3"/>
    </row>
    <row r="283" customFormat="false" ht="13.8" hidden="false" customHeight="false" outlineLevel="0" collapsed="false">
      <c r="C283" s="2"/>
      <c r="D283" s="2"/>
      <c r="E283" s="2"/>
      <c r="F283" s="2"/>
      <c r="G283" s="2"/>
      <c r="H283" s="2"/>
      <c r="I283" s="2"/>
      <c r="J283" s="2"/>
      <c r="K283" s="2"/>
      <c r="L283" s="2"/>
      <c r="O283" s="3"/>
      <c r="P283" s="3"/>
      <c r="Q283" s="3"/>
      <c r="R283" s="3"/>
      <c r="S283" s="3"/>
    </row>
    <row r="284" customFormat="false" ht="13.8" hidden="false" customHeight="false" outlineLevel="0" collapsed="false">
      <c r="C284" s="2"/>
      <c r="D284" s="2"/>
      <c r="E284" s="2"/>
      <c r="F284" s="2"/>
      <c r="G284" s="2"/>
      <c r="H284" s="2"/>
      <c r="I284" s="2"/>
      <c r="J284" s="2"/>
      <c r="K284" s="2"/>
      <c r="L284" s="2"/>
      <c r="O284" s="3"/>
      <c r="P284" s="3"/>
      <c r="Q284" s="3"/>
      <c r="R284" s="3"/>
      <c r="S284" s="3"/>
    </row>
    <row r="285" customFormat="false" ht="13.8" hidden="false" customHeight="false" outlineLevel="0" collapsed="false">
      <c r="C285" s="2"/>
      <c r="D285" s="2"/>
      <c r="E285" s="2"/>
      <c r="F285" s="2"/>
      <c r="G285" s="2"/>
      <c r="H285" s="2"/>
      <c r="I285" s="2"/>
      <c r="J285" s="2"/>
      <c r="K285" s="2"/>
      <c r="L285" s="2"/>
      <c r="O285" s="3"/>
      <c r="P285" s="3"/>
      <c r="Q285" s="3"/>
      <c r="R285" s="3"/>
      <c r="S285" s="3"/>
    </row>
    <row r="286" customFormat="false" ht="13.8" hidden="false" customHeight="false" outlineLevel="0" collapsed="false">
      <c r="C286" s="2"/>
      <c r="D286" s="2"/>
      <c r="E286" s="2"/>
      <c r="F286" s="2"/>
      <c r="G286" s="2"/>
      <c r="H286" s="2"/>
      <c r="I286" s="2"/>
      <c r="J286" s="2"/>
      <c r="K286" s="2"/>
      <c r="L286" s="2"/>
      <c r="O286" s="3"/>
      <c r="P286" s="3"/>
      <c r="Q286" s="3"/>
      <c r="R286" s="3"/>
      <c r="S286" s="3"/>
    </row>
    <row r="287" customFormat="false" ht="13.8" hidden="false" customHeight="false" outlineLevel="0" collapsed="false">
      <c r="C287" s="2"/>
      <c r="D287" s="2"/>
      <c r="E287" s="2"/>
      <c r="F287" s="2"/>
      <c r="G287" s="2"/>
      <c r="H287" s="2"/>
      <c r="I287" s="2"/>
      <c r="J287" s="2"/>
      <c r="K287" s="2"/>
      <c r="L287" s="2"/>
      <c r="O287" s="3"/>
      <c r="P287" s="3"/>
      <c r="Q287" s="3"/>
      <c r="R287" s="3"/>
      <c r="S287" s="3"/>
    </row>
    <row r="288" customFormat="false" ht="13.8" hidden="false" customHeight="false" outlineLevel="0" collapsed="false">
      <c r="C288" s="2"/>
      <c r="D288" s="2"/>
      <c r="E288" s="2"/>
      <c r="F288" s="2"/>
      <c r="G288" s="2"/>
      <c r="H288" s="2"/>
      <c r="I288" s="2"/>
      <c r="J288" s="2"/>
      <c r="K288" s="2"/>
      <c r="L288" s="2"/>
      <c r="O288" s="3"/>
      <c r="P288" s="3"/>
      <c r="Q288" s="3"/>
      <c r="R288" s="3"/>
      <c r="S288" s="3"/>
    </row>
    <row r="289" customFormat="false" ht="13.8" hidden="false" customHeight="false" outlineLevel="0" collapsed="false">
      <c r="C289" s="2"/>
      <c r="D289" s="2"/>
      <c r="E289" s="2"/>
      <c r="F289" s="2"/>
      <c r="G289" s="2"/>
      <c r="H289" s="2"/>
      <c r="I289" s="2"/>
      <c r="J289" s="2"/>
      <c r="K289" s="2"/>
      <c r="L289" s="2"/>
      <c r="O289" s="3"/>
      <c r="P289" s="3"/>
      <c r="Q289" s="3"/>
      <c r="R289" s="3"/>
      <c r="S289" s="3"/>
    </row>
    <row r="290" customFormat="false" ht="13.8" hidden="false" customHeight="false" outlineLevel="0" collapsed="false">
      <c r="C290" s="2"/>
      <c r="D290" s="2"/>
      <c r="E290" s="2"/>
      <c r="F290" s="2"/>
      <c r="G290" s="2"/>
      <c r="H290" s="2"/>
      <c r="I290" s="2"/>
      <c r="J290" s="2"/>
      <c r="K290" s="2"/>
      <c r="L290" s="2"/>
      <c r="O290" s="3"/>
      <c r="P290" s="3"/>
      <c r="Q290" s="3"/>
      <c r="R290" s="3"/>
      <c r="S290" s="3"/>
    </row>
    <row r="291" customFormat="false" ht="13.8" hidden="false" customHeight="false" outlineLevel="0" collapsed="false">
      <c r="C291" s="2"/>
      <c r="D291" s="2"/>
      <c r="E291" s="2"/>
      <c r="F291" s="2"/>
      <c r="G291" s="2"/>
      <c r="H291" s="2"/>
      <c r="I291" s="2"/>
      <c r="J291" s="2"/>
      <c r="K291" s="2"/>
      <c r="L291" s="2"/>
      <c r="O291" s="3"/>
      <c r="P291" s="3"/>
      <c r="Q291" s="3"/>
      <c r="R291" s="3"/>
      <c r="S291" s="3"/>
    </row>
    <row r="292" customFormat="false" ht="13.8" hidden="false" customHeight="false" outlineLevel="0" collapsed="false">
      <c r="C292" s="2"/>
      <c r="D292" s="2"/>
      <c r="E292" s="2"/>
      <c r="F292" s="2"/>
      <c r="G292" s="2"/>
      <c r="H292" s="2"/>
      <c r="I292" s="2"/>
      <c r="J292" s="2"/>
      <c r="K292" s="2"/>
      <c r="L292" s="2"/>
      <c r="O292" s="3"/>
      <c r="P292" s="3"/>
      <c r="Q292" s="3"/>
      <c r="R292" s="3"/>
      <c r="S292" s="3"/>
    </row>
    <row r="293" customFormat="false" ht="13.8" hidden="false" customHeight="false" outlineLevel="0" collapsed="false">
      <c r="C293" s="2"/>
      <c r="D293" s="2"/>
      <c r="E293" s="2"/>
      <c r="F293" s="2"/>
      <c r="G293" s="2"/>
      <c r="H293" s="2"/>
      <c r="I293" s="2"/>
      <c r="J293" s="2"/>
      <c r="K293" s="2"/>
      <c r="L293" s="2"/>
      <c r="O293" s="3"/>
      <c r="P293" s="3"/>
      <c r="Q293" s="3"/>
      <c r="R293" s="3"/>
      <c r="S293" s="3"/>
    </row>
    <row r="294" customFormat="false" ht="13.8" hidden="false" customHeight="false" outlineLevel="0" collapsed="false">
      <c r="C294" s="2"/>
      <c r="D294" s="2"/>
      <c r="E294" s="2"/>
      <c r="F294" s="2"/>
      <c r="G294" s="2"/>
      <c r="H294" s="2"/>
      <c r="I294" s="2"/>
      <c r="J294" s="2"/>
      <c r="K294" s="2"/>
      <c r="L294" s="2"/>
      <c r="O294" s="3"/>
      <c r="P294" s="3"/>
      <c r="Q294" s="3"/>
      <c r="R294" s="3"/>
      <c r="S294" s="3"/>
    </row>
    <row r="295" customFormat="false" ht="13.8" hidden="false" customHeight="false" outlineLevel="0" collapsed="false">
      <c r="C295" s="2"/>
      <c r="D295" s="2"/>
      <c r="E295" s="2"/>
      <c r="F295" s="2"/>
      <c r="G295" s="2"/>
      <c r="H295" s="2"/>
      <c r="I295" s="2"/>
      <c r="J295" s="2"/>
      <c r="K295" s="2"/>
      <c r="L295" s="2"/>
      <c r="O295" s="3"/>
      <c r="P295" s="3"/>
      <c r="Q295" s="3"/>
      <c r="R295" s="3"/>
      <c r="S295" s="3"/>
    </row>
    <row r="296" customFormat="false" ht="13.8" hidden="false" customHeight="false" outlineLevel="0" collapsed="false">
      <c r="C296" s="2"/>
      <c r="D296" s="2"/>
      <c r="E296" s="2"/>
      <c r="F296" s="2"/>
      <c r="G296" s="2"/>
      <c r="H296" s="2"/>
      <c r="I296" s="2"/>
      <c r="J296" s="2"/>
      <c r="K296" s="2"/>
      <c r="L296" s="2"/>
      <c r="O296" s="3"/>
      <c r="P296" s="3"/>
      <c r="Q296" s="3"/>
      <c r="R296" s="3"/>
      <c r="S296" s="3"/>
    </row>
    <row r="297" customFormat="false" ht="13.8" hidden="false" customHeight="false" outlineLevel="0" collapsed="false">
      <c r="C297" s="2"/>
      <c r="D297" s="2"/>
      <c r="E297" s="2"/>
      <c r="F297" s="2"/>
      <c r="G297" s="2"/>
      <c r="H297" s="2"/>
      <c r="I297" s="2"/>
      <c r="J297" s="2"/>
      <c r="K297" s="2"/>
      <c r="L297" s="2"/>
      <c r="O297" s="3"/>
      <c r="P297" s="3"/>
      <c r="Q297" s="3"/>
      <c r="R297" s="3"/>
      <c r="S297" s="3"/>
    </row>
    <row r="298" customFormat="false" ht="13.8" hidden="false" customHeight="false" outlineLevel="0" collapsed="false">
      <c r="C298" s="2"/>
      <c r="D298" s="2"/>
      <c r="E298" s="2"/>
      <c r="F298" s="2"/>
      <c r="G298" s="2"/>
      <c r="H298" s="2"/>
      <c r="I298" s="2"/>
      <c r="J298" s="2"/>
      <c r="K298" s="2"/>
      <c r="L298" s="2"/>
      <c r="O298" s="3"/>
      <c r="P298" s="3"/>
      <c r="Q298" s="3"/>
      <c r="R298" s="3"/>
      <c r="S298" s="3"/>
    </row>
    <row r="299" customFormat="false" ht="13.8" hidden="false" customHeight="false" outlineLevel="0" collapsed="false">
      <c r="C299" s="2"/>
      <c r="D299" s="2"/>
      <c r="E299" s="2"/>
      <c r="F299" s="2"/>
      <c r="G299" s="2"/>
      <c r="H299" s="2"/>
      <c r="I299" s="2"/>
      <c r="J299" s="2"/>
      <c r="K299" s="2"/>
      <c r="L299" s="2"/>
      <c r="O299" s="3"/>
      <c r="P299" s="3"/>
      <c r="Q299" s="3"/>
      <c r="R299" s="3"/>
      <c r="S299" s="3"/>
    </row>
    <row r="300" customFormat="false" ht="13.8" hidden="false" customHeight="false" outlineLevel="0" collapsed="false">
      <c r="C300" s="2"/>
      <c r="D300" s="2"/>
      <c r="E300" s="2"/>
      <c r="F300" s="2"/>
      <c r="G300" s="2"/>
      <c r="H300" s="2"/>
      <c r="I300" s="2"/>
      <c r="J300" s="2"/>
      <c r="K300" s="2"/>
      <c r="L300" s="2"/>
      <c r="O300" s="3"/>
      <c r="P300" s="3"/>
      <c r="Q300" s="3"/>
      <c r="R300" s="3"/>
      <c r="S300" s="3"/>
    </row>
    <row r="301" customFormat="false" ht="13.8" hidden="false" customHeight="false" outlineLevel="0" collapsed="false">
      <c r="C301" s="2"/>
      <c r="D301" s="2"/>
      <c r="E301" s="2"/>
      <c r="F301" s="2"/>
      <c r="G301" s="2"/>
      <c r="H301" s="2"/>
      <c r="I301" s="2"/>
      <c r="J301" s="2"/>
      <c r="K301" s="2"/>
      <c r="L301" s="2"/>
      <c r="O301" s="3"/>
      <c r="P301" s="3"/>
      <c r="Q301" s="3"/>
      <c r="R301" s="3"/>
      <c r="S301" s="3"/>
    </row>
    <row r="302" customFormat="false" ht="13.8" hidden="false" customHeight="false" outlineLevel="0" collapsed="false">
      <c r="C302" s="2"/>
      <c r="D302" s="2"/>
      <c r="E302" s="2"/>
      <c r="F302" s="2"/>
      <c r="G302" s="2"/>
      <c r="H302" s="2"/>
      <c r="I302" s="2"/>
      <c r="J302" s="2"/>
      <c r="K302" s="2"/>
      <c r="L302" s="2"/>
      <c r="O302" s="3"/>
      <c r="P302" s="3"/>
      <c r="Q302" s="3"/>
      <c r="R302" s="3"/>
      <c r="S302" s="3"/>
    </row>
    <row r="303" customFormat="false" ht="13.8" hidden="false" customHeight="false" outlineLevel="0" collapsed="false">
      <c r="C303" s="2"/>
      <c r="D303" s="2"/>
      <c r="E303" s="2"/>
      <c r="F303" s="2"/>
      <c r="G303" s="2"/>
      <c r="H303" s="2"/>
      <c r="I303" s="2"/>
      <c r="J303" s="2"/>
      <c r="K303" s="2"/>
      <c r="L303" s="2"/>
      <c r="O303" s="3"/>
      <c r="P303" s="3"/>
      <c r="Q303" s="3"/>
      <c r="R303" s="3"/>
      <c r="S303" s="3"/>
    </row>
    <row r="304" customFormat="false" ht="13.8" hidden="false" customHeight="false" outlineLevel="0" collapsed="false">
      <c r="C304" s="2"/>
      <c r="D304" s="2"/>
      <c r="E304" s="2"/>
      <c r="F304" s="2"/>
      <c r="G304" s="2"/>
      <c r="H304" s="2"/>
      <c r="I304" s="2"/>
      <c r="J304" s="2"/>
      <c r="K304" s="2"/>
      <c r="L304" s="2"/>
      <c r="O304" s="3"/>
      <c r="P304" s="3"/>
      <c r="Q304" s="3"/>
      <c r="R304" s="3"/>
      <c r="S304" s="3"/>
    </row>
    <row r="305" customFormat="false" ht="13.8" hidden="false" customHeight="false" outlineLevel="0" collapsed="false">
      <c r="C305" s="2"/>
      <c r="D305" s="2"/>
      <c r="E305" s="2"/>
      <c r="F305" s="2"/>
      <c r="G305" s="2"/>
      <c r="H305" s="2"/>
      <c r="I305" s="2"/>
      <c r="J305" s="2"/>
      <c r="K305" s="2"/>
      <c r="L305" s="2"/>
      <c r="O305" s="3"/>
      <c r="P305" s="3"/>
      <c r="Q305" s="3"/>
      <c r="R305" s="3"/>
      <c r="S305" s="3"/>
    </row>
    <row r="306" customFormat="false" ht="13.8" hidden="false" customHeight="false" outlineLevel="0" collapsed="false">
      <c r="C306" s="2"/>
      <c r="D306" s="2"/>
      <c r="E306" s="2"/>
      <c r="F306" s="2"/>
      <c r="G306" s="2"/>
      <c r="H306" s="2"/>
      <c r="I306" s="2"/>
      <c r="J306" s="2"/>
      <c r="K306" s="2"/>
      <c r="L306" s="2"/>
      <c r="O306" s="3"/>
      <c r="P306" s="3"/>
      <c r="Q306" s="3"/>
      <c r="R306" s="3"/>
      <c r="S306" s="3"/>
    </row>
    <row r="307" customFormat="false" ht="13.8" hidden="false" customHeight="false" outlineLevel="0" collapsed="false">
      <c r="C307" s="2"/>
      <c r="D307" s="2"/>
      <c r="E307" s="2"/>
      <c r="F307" s="2"/>
      <c r="G307" s="2"/>
      <c r="H307" s="2"/>
      <c r="I307" s="2"/>
      <c r="J307" s="2"/>
      <c r="K307" s="2"/>
      <c r="L307" s="2"/>
      <c r="O307" s="3"/>
      <c r="P307" s="3"/>
      <c r="Q307" s="3"/>
      <c r="R307" s="3"/>
      <c r="S307" s="3"/>
    </row>
    <row r="308" customFormat="false" ht="13.8" hidden="false" customHeight="false" outlineLevel="0" collapsed="false">
      <c r="C308" s="2"/>
      <c r="D308" s="2"/>
      <c r="E308" s="2"/>
      <c r="F308" s="2"/>
      <c r="G308" s="2"/>
      <c r="H308" s="2"/>
      <c r="I308" s="2"/>
      <c r="J308" s="2"/>
      <c r="K308" s="2"/>
      <c r="L308" s="2"/>
      <c r="O308" s="3"/>
      <c r="P308" s="3"/>
      <c r="Q308" s="3"/>
      <c r="R308" s="3"/>
      <c r="S308" s="3"/>
    </row>
    <row r="309" customFormat="false" ht="13.8" hidden="false" customHeight="false" outlineLevel="0" collapsed="false">
      <c r="C309" s="2"/>
      <c r="D309" s="2"/>
      <c r="E309" s="2"/>
      <c r="F309" s="2"/>
      <c r="G309" s="2"/>
      <c r="H309" s="2"/>
      <c r="I309" s="2"/>
      <c r="J309" s="2"/>
      <c r="K309" s="2"/>
      <c r="L309" s="2"/>
      <c r="O309" s="3"/>
      <c r="P309" s="3"/>
      <c r="Q309" s="3"/>
      <c r="R309" s="3"/>
      <c r="S309" s="3"/>
    </row>
    <row r="310" customFormat="false" ht="13.8" hidden="false" customHeight="false" outlineLevel="0" collapsed="false">
      <c r="C310" s="2"/>
      <c r="D310" s="2"/>
      <c r="E310" s="2"/>
      <c r="F310" s="2"/>
      <c r="G310" s="2"/>
      <c r="H310" s="2"/>
      <c r="I310" s="2"/>
      <c r="J310" s="2"/>
      <c r="K310" s="2"/>
      <c r="L310" s="2"/>
      <c r="O310" s="3"/>
      <c r="P310" s="3"/>
      <c r="Q310" s="3"/>
      <c r="R310" s="3"/>
      <c r="S310" s="3"/>
    </row>
    <row r="311" customFormat="false" ht="13.8" hidden="false" customHeight="false" outlineLevel="0" collapsed="false">
      <c r="C311" s="2"/>
      <c r="D311" s="2"/>
      <c r="E311" s="2"/>
      <c r="F311" s="2"/>
      <c r="G311" s="2"/>
      <c r="H311" s="2"/>
      <c r="I311" s="2"/>
      <c r="J311" s="2"/>
      <c r="K311" s="2"/>
      <c r="L311" s="2"/>
      <c r="O311" s="3"/>
      <c r="P311" s="3"/>
      <c r="Q311" s="3"/>
      <c r="R311" s="3"/>
      <c r="S311" s="3"/>
    </row>
    <row r="312" customFormat="false" ht="13.8" hidden="false" customHeight="false" outlineLevel="0" collapsed="false">
      <c r="C312" s="2"/>
      <c r="D312" s="2"/>
      <c r="E312" s="2"/>
      <c r="F312" s="2"/>
      <c r="G312" s="2"/>
      <c r="H312" s="2"/>
      <c r="I312" s="2"/>
      <c r="J312" s="2"/>
      <c r="K312" s="2"/>
      <c r="L312" s="2"/>
      <c r="O312" s="3"/>
      <c r="P312" s="3"/>
      <c r="Q312" s="3"/>
      <c r="R312" s="3"/>
      <c r="S312" s="3"/>
    </row>
    <row r="313" customFormat="false" ht="13.8" hidden="false" customHeight="false" outlineLevel="0" collapsed="false">
      <c r="C313" s="2"/>
      <c r="D313" s="2"/>
      <c r="E313" s="2"/>
      <c r="F313" s="2"/>
      <c r="G313" s="2"/>
      <c r="H313" s="2"/>
      <c r="I313" s="2"/>
      <c r="J313" s="2"/>
      <c r="K313" s="2"/>
      <c r="L313" s="2"/>
      <c r="O313" s="3"/>
      <c r="P313" s="3"/>
      <c r="Q313" s="3"/>
      <c r="R313" s="3"/>
      <c r="S313" s="3"/>
    </row>
    <row r="314" customFormat="false" ht="13.8" hidden="false" customHeight="false" outlineLevel="0" collapsed="false">
      <c r="C314" s="2"/>
      <c r="D314" s="2"/>
      <c r="E314" s="2"/>
      <c r="F314" s="2"/>
      <c r="G314" s="2"/>
      <c r="H314" s="2"/>
      <c r="I314" s="2"/>
      <c r="J314" s="2"/>
      <c r="K314" s="2"/>
      <c r="L314" s="2"/>
      <c r="O314" s="3"/>
      <c r="P314" s="3"/>
      <c r="Q314" s="3"/>
      <c r="R314" s="3"/>
      <c r="S314" s="3"/>
    </row>
    <row r="315" customFormat="false" ht="13.8" hidden="false" customHeight="false" outlineLevel="0" collapsed="false">
      <c r="C315" s="2"/>
      <c r="D315" s="2"/>
      <c r="E315" s="2"/>
      <c r="F315" s="2"/>
      <c r="G315" s="2"/>
      <c r="H315" s="2"/>
      <c r="I315" s="2"/>
      <c r="J315" s="2"/>
      <c r="K315" s="2"/>
      <c r="L315" s="2"/>
      <c r="O315" s="3"/>
      <c r="P315" s="3"/>
      <c r="Q315" s="3"/>
      <c r="R315" s="3"/>
      <c r="S315" s="3"/>
    </row>
    <row r="316" customFormat="false" ht="13.8" hidden="false" customHeight="false" outlineLevel="0" collapsed="false">
      <c r="C316" s="2"/>
      <c r="D316" s="2"/>
      <c r="E316" s="2"/>
      <c r="F316" s="2"/>
      <c r="G316" s="2"/>
      <c r="H316" s="2"/>
      <c r="I316" s="2"/>
      <c r="J316" s="2"/>
      <c r="K316" s="2"/>
      <c r="L316" s="2"/>
      <c r="O316" s="3"/>
      <c r="P316" s="3"/>
      <c r="Q316" s="3"/>
      <c r="R316" s="3"/>
      <c r="S316" s="3"/>
    </row>
    <row r="317" customFormat="false" ht="13.8" hidden="false" customHeight="false" outlineLevel="0" collapsed="false">
      <c r="C317" s="2"/>
      <c r="D317" s="2"/>
      <c r="E317" s="2"/>
      <c r="F317" s="2"/>
      <c r="G317" s="2"/>
      <c r="H317" s="2"/>
      <c r="I317" s="2"/>
      <c r="J317" s="2"/>
      <c r="K317" s="2"/>
      <c r="L317" s="2"/>
      <c r="O317" s="3"/>
      <c r="P317" s="3"/>
      <c r="Q317" s="3"/>
      <c r="R317" s="3"/>
      <c r="S317" s="3"/>
    </row>
    <row r="318" customFormat="false" ht="13.8" hidden="false" customHeight="false" outlineLevel="0" collapsed="false">
      <c r="C318" s="2"/>
      <c r="D318" s="2"/>
      <c r="E318" s="2"/>
      <c r="F318" s="2"/>
      <c r="G318" s="2"/>
      <c r="H318" s="2"/>
      <c r="I318" s="2"/>
      <c r="J318" s="2"/>
      <c r="K318" s="2"/>
      <c r="L318" s="2"/>
      <c r="O318" s="3"/>
      <c r="P318" s="3"/>
      <c r="Q318" s="3"/>
      <c r="R318" s="3"/>
      <c r="S318" s="3"/>
    </row>
    <row r="319" customFormat="false" ht="13.8" hidden="false" customHeight="false" outlineLevel="0" collapsed="false">
      <c r="C319" s="2"/>
      <c r="D319" s="2"/>
      <c r="E319" s="2"/>
      <c r="F319" s="2"/>
      <c r="G319" s="2"/>
      <c r="H319" s="2"/>
      <c r="I319" s="2"/>
      <c r="J319" s="2"/>
      <c r="K319" s="2"/>
      <c r="L319" s="2"/>
      <c r="O319" s="3"/>
      <c r="P319" s="3"/>
      <c r="Q319" s="3"/>
      <c r="R319" s="3"/>
      <c r="S319" s="3"/>
    </row>
    <row r="320" customFormat="false" ht="13.8" hidden="false" customHeight="false" outlineLevel="0" collapsed="false">
      <c r="C320" s="2"/>
      <c r="D320" s="2"/>
      <c r="E320" s="2"/>
      <c r="F320" s="2"/>
      <c r="G320" s="2"/>
      <c r="H320" s="2"/>
      <c r="I320" s="2"/>
      <c r="J320" s="2"/>
      <c r="K320" s="2"/>
      <c r="L320" s="2"/>
      <c r="O320" s="3"/>
      <c r="P320" s="3"/>
      <c r="Q320" s="3"/>
      <c r="R320" s="3"/>
      <c r="S320" s="3"/>
    </row>
    <row r="321" customFormat="false" ht="13.8" hidden="false" customHeight="false" outlineLevel="0" collapsed="false">
      <c r="C321" s="2"/>
      <c r="D321" s="2"/>
      <c r="E321" s="2"/>
      <c r="F321" s="2"/>
      <c r="G321" s="2"/>
      <c r="H321" s="2"/>
      <c r="I321" s="2"/>
      <c r="J321" s="2"/>
      <c r="K321" s="2"/>
      <c r="L321" s="2"/>
      <c r="O321" s="3"/>
      <c r="P321" s="3"/>
      <c r="Q321" s="3"/>
      <c r="R321" s="3"/>
      <c r="S321" s="3"/>
    </row>
    <row r="322" customFormat="false" ht="13.8" hidden="false" customHeight="false" outlineLevel="0" collapsed="false">
      <c r="C322" s="2"/>
      <c r="D322" s="2"/>
      <c r="E322" s="2"/>
      <c r="F322" s="2"/>
      <c r="G322" s="2"/>
      <c r="H322" s="2"/>
      <c r="I322" s="2"/>
      <c r="J322" s="2"/>
      <c r="K322" s="2"/>
      <c r="L322" s="2"/>
      <c r="O322" s="3"/>
      <c r="P322" s="3"/>
      <c r="Q322" s="3"/>
      <c r="R322" s="3"/>
      <c r="S322" s="3"/>
    </row>
    <row r="323" customFormat="false" ht="13.8" hidden="false" customHeight="false" outlineLevel="0" collapsed="false">
      <c r="C323" s="2"/>
      <c r="D323" s="2"/>
      <c r="E323" s="2"/>
      <c r="F323" s="2"/>
      <c r="G323" s="2"/>
      <c r="H323" s="2"/>
      <c r="I323" s="2"/>
      <c r="J323" s="2"/>
      <c r="K323" s="2"/>
      <c r="L323" s="2"/>
      <c r="O323" s="3"/>
      <c r="P323" s="3"/>
      <c r="Q323" s="3"/>
      <c r="R323" s="3"/>
      <c r="S323" s="3"/>
    </row>
    <row r="324" customFormat="false" ht="13.8" hidden="false" customHeight="false" outlineLevel="0" collapsed="false">
      <c r="C324" s="2"/>
      <c r="D324" s="2"/>
      <c r="E324" s="2"/>
      <c r="F324" s="2"/>
      <c r="G324" s="2"/>
      <c r="H324" s="2"/>
      <c r="I324" s="2"/>
      <c r="J324" s="2"/>
      <c r="K324" s="2"/>
      <c r="L324" s="2"/>
      <c r="O324" s="3"/>
      <c r="P324" s="3"/>
      <c r="Q324" s="3"/>
      <c r="R324" s="3"/>
      <c r="S324" s="3"/>
    </row>
    <row r="325" customFormat="false" ht="13.8" hidden="false" customHeight="false" outlineLevel="0" collapsed="false">
      <c r="C325" s="2"/>
      <c r="D325" s="2"/>
      <c r="E325" s="2"/>
      <c r="F325" s="2"/>
      <c r="G325" s="2"/>
      <c r="H325" s="2"/>
      <c r="I325" s="2"/>
      <c r="J325" s="2"/>
      <c r="K325" s="2"/>
      <c r="L325" s="2"/>
      <c r="O325" s="3"/>
      <c r="P325" s="3"/>
      <c r="Q325" s="3"/>
      <c r="R325" s="3"/>
      <c r="S325" s="3"/>
    </row>
    <row r="326" customFormat="false" ht="13.8" hidden="false" customHeight="false" outlineLevel="0" collapsed="false">
      <c r="C326" s="2"/>
      <c r="D326" s="2"/>
      <c r="E326" s="2"/>
      <c r="F326" s="2"/>
      <c r="G326" s="2"/>
      <c r="H326" s="2"/>
      <c r="I326" s="2"/>
      <c r="J326" s="2"/>
      <c r="K326" s="2"/>
      <c r="L326" s="2"/>
      <c r="O326" s="3"/>
      <c r="P326" s="3"/>
      <c r="Q326" s="3"/>
      <c r="R326" s="3"/>
      <c r="S326" s="3"/>
    </row>
    <row r="327" customFormat="false" ht="13.8" hidden="false" customHeight="false" outlineLevel="0" collapsed="false">
      <c r="C327" s="2"/>
      <c r="D327" s="2"/>
      <c r="E327" s="2"/>
      <c r="F327" s="2"/>
      <c r="G327" s="2"/>
      <c r="H327" s="2"/>
      <c r="I327" s="2"/>
      <c r="J327" s="2"/>
      <c r="K327" s="2"/>
      <c r="L327" s="2"/>
      <c r="O327" s="3"/>
      <c r="P327" s="3"/>
      <c r="Q327" s="3"/>
      <c r="R327" s="3"/>
      <c r="S327" s="3"/>
    </row>
    <row r="328" customFormat="false" ht="13.8" hidden="false" customHeight="false" outlineLevel="0" collapsed="false">
      <c r="C328" s="2"/>
      <c r="D328" s="2"/>
      <c r="E328" s="2"/>
      <c r="F328" s="2"/>
      <c r="G328" s="2"/>
      <c r="H328" s="2"/>
      <c r="I328" s="2"/>
      <c r="J328" s="2"/>
      <c r="K328" s="2"/>
      <c r="L328" s="2"/>
      <c r="O328" s="3"/>
      <c r="P328" s="3"/>
      <c r="Q328" s="3"/>
      <c r="R328" s="3"/>
      <c r="S328" s="3"/>
    </row>
    <row r="329" customFormat="false" ht="13.8" hidden="false" customHeight="false" outlineLevel="0" collapsed="false">
      <c r="C329" s="2"/>
      <c r="D329" s="2"/>
      <c r="E329" s="2"/>
      <c r="F329" s="2"/>
      <c r="G329" s="2"/>
      <c r="H329" s="2"/>
      <c r="I329" s="2"/>
      <c r="J329" s="2"/>
      <c r="K329" s="2"/>
      <c r="L329" s="2"/>
      <c r="O329" s="3"/>
      <c r="P329" s="3"/>
      <c r="Q329" s="3"/>
      <c r="R329" s="3"/>
      <c r="S329" s="3"/>
    </row>
    <row r="330" customFormat="false" ht="13.8" hidden="false" customHeight="false" outlineLevel="0" collapsed="false">
      <c r="C330" s="2"/>
      <c r="D330" s="2"/>
      <c r="E330" s="2"/>
      <c r="F330" s="2"/>
      <c r="G330" s="2"/>
      <c r="H330" s="2"/>
      <c r="I330" s="2"/>
      <c r="J330" s="2"/>
      <c r="K330" s="2"/>
      <c r="L330" s="2"/>
      <c r="O330" s="3"/>
      <c r="P330" s="3"/>
      <c r="Q330" s="3"/>
      <c r="R330" s="3"/>
      <c r="S330" s="3"/>
    </row>
    <row r="331" customFormat="false" ht="13.8" hidden="false" customHeight="false" outlineLevel="0" collapsed="false">
      <c r="C331" s="2"/>
      <c r="D331" s="2"/>
      <c r="E331" s="2"/>
      <c r="F331" s="2"/>
      <c r="G331" s="2"/>
      <c r="H331" s="2"/>
      <c r="I331" s="2"/>
      <c r="J331" s="2"/>
      <c r="K331" s="2"/>
      <c r="L331" s="2"/>
      <c r="O331" s="3"/>
      <c r="P331" s="3"/>
      <c r="Q331" s="3"/>
      <c r="R331" s="3"/>
      <c r="S331" s="3"/>
    </row>
    <row r="332" customFormat="false" ht="13.8" hidden="false" customHeight="false" outlineLevel="0" collapsed="false">
      <c r="C332" s="2"/>
      <c r="D332" s="2"/>
      <c r="E332" s="2"/>
      <c r="F332" s="2"/>
      <c r="G332" s="2"/>
      <c r="H332" s="2"/>
      <c r="I332" s="2"/>
      <c r="J332" s="2"/>
      <c r="K332" s="2"/>
      <c r="L332" s="2"/>
      <c r="O332" s="3"/>
      <c r="P332" s="3"/>
      <c r="Q332" s="3"/>
      <c r="R332" s="3"/>
      <c r="S332" s="3"/>
    </row>
    <row r="333" customFormat="false" ht="13.8" hidden="false" customHeight="false" outlineLevel="0" collapsed="false">
      <c r="C333" s="2"/>
      <c r="D333" s="2"/>
      <c r="E333" s="2"/>
      <c r="F333" s="2"/>
      <c r="G333" s="2"/>
      <c r="H333" s="2"/>
      <c r="I333" s="2"/>
      <c r="J333" s="2"/>
      <c r="K333" s="2"/>
      <c r="L333" s="2"/>
      <c r="O333" s="3"/>
      <c r="P333" s="3"/>
      <c r="Q333" s="3"/>
      <c r="R333" s="3"/>
      <c r="S333" s="3"/>
    </row>
    <row r="334" customFormat="false" ht="13.8" hidden="false" customHeight="false" outlineLevel="0" collapsed="false">
      <c r="C334" s="2"/>
      <c r="D334" s="2"/>
      <c r="E334" s="2"/>
      <c r="F334" s="2"/>
      <c r="G334" s="2"/>
      <c r="H334" s="2"/>
      <c r="I334" s="2"/>
      <c r="J334" s="2"/>
      <c r="K334" s="2"/>
      <c r="L334" s="2"/>
      <c r="O334" s="3"/>
      <c r="P334" s="3"/>
      <c r="Q334" s="3"/>
      <c r="R334" s="3"/>
      <c r="S334" s="3"/>
    </row>
    <row r="335" customFormat="false" ht="13.8" hidden="false" customHeight="false" outlineLevel="0" collapsed="false">
      <c r="C335" s="2"/>
      <c r="D335" s="2"/>
      <c r="E335" s="2"/>
      <c r="F335" s="2"/>
      <c r="G335" s="2"/>
      <c r="H335" s="2"/>
      <c r="I335" s="2"/>
      <c r="J335" s="2"/>
      <c r="K335" s="2"/>
      <c r="L335" s="2"/>
      <c r="O335" s="3"/>
      <c r="P335" s="3"/>
      <c r="Q335" s="3"/>
      <c r="R335" s="3"/>
      <c r="S335" s="3"/>
    </row>
    <row r="336" customFormat="false" ht="13.8" hidden="false" customHeight="false" outlineLevel="0" collapsed="false">
      <c r="C336" s="2"/>
      <c r="D336" s="2"/>
      <c r="E336" s="2"/>
      <c r="F336" s="2"/>
      <c r="G336" s="2"/>
      <c r="H336" s="2"/>
      <c r="I336" s="2"/>
      <c r="J336" s="2"/>
      <c r="K336" s="2"/>
      <c r="L336" s="2"/>
      <c r="O336" s="3"/>
      <c r="P336" s="3"/>
      <c r="Q336" s="3"/>
      <c r="R336" s="3"/>
      <c r="S336" s="3"/>
    </row>
    <row r="337" customFormat="false" ht="13.8" hidden="false" customHeight="false" outlineLevel="0" collapsed="false">
      <c r="C337" s="2"/>
      <c r="D337" s="2"/>
      <c r="E337" s="2"/>
      <c r="F337" s="2"/>
      <c r="G337" s="2"/>
      <c r="H337" s="2"/>
      <c r="I337" s="2"/>
      <c r="J337" s="2"/>
      <c r="K337" s="2"/>
      <c r="L337" s="2"/>
      <c r="O337" s="3"/>
      <c r="P337" s="3"/>
      <c r="Q337" s="3"/>
      <c r="R337" s="3"/>
      <c r="S337" s="3"/>
    </row>
    <row r="338" customFormat="false" ht="13.8" hidden="false" customHeight="false" outlineLevel="0" collapsed="false">
      <c r="C338" s="2"/>
      <c r="D338" s="2"/>
      <c r="E338" s="2"/>
      <c r="F338" s="2"/>
      <c r="G338" s="2"/>
      <c r="H338" s="2"/>
      <c r="I338" s="2"/>
      <c r="J338" s="2"/>
      <c r="K338" s="2"/>
      <c r="L338" s="2"/>
      <c r="O338" s="3"/>
      <c r="P338" s="3"/>
      <c r="Q338" s="3"/>
      <c r="R338" s="3"/>
      <c r="S338" s="3"/>
    </row>
    <row r="339" customFormat="false" ht="13.8" hidden="false" customHeight="false" outlineLevel="0" collapsed="false">
      <c r="C339" s="2"/>
      <c r="D339" s="2"/>
      <c r="E339" s="2"/>
      <c r="F339" s="2"/>
      <c r="G339" s="2"/>
      <c r="H339" s="2"/>
      <c r="I339" s="2"/>
      <c r="J339" s="2"/>
      <c r="K339" s="2"/>
      <c r="L339" s="2"/>
      <c r="O339" s="3"/>
      <c r="P339" s="3"/>
      <c r="Q339" s="3"/>
      <c r="R339" s="3"/>
      <c r="S339" s="3"/>
    </row>
    <row r="340" customFormat="false" ht="13.8" hidden="false" customHeight="false" outlineLevel="0" collapsed="false">
      <c r="C340" s="2"/>
      <c r="D340" s="2"/>
      <c r="E340" s="2"/>
      <c r="F340" s="2"/>
      <c r="G340" s="2"/>
      <c r="H340" s="2"/>
      <c r="I340" s="2"/>
      <c r="J340" s="2"/>
      <c r="K340" s="2"/>
      <c r="L340" s="2"/>
      <c r="O340" s="3"/>
      <c r="P340" s="3"/>
      <c r="Q340" s="3"/>
      <c r="R340" s="3"/>
      <c r="S340" s="3"/>
    </row>
    <row r="341" customFormat="false" ht="13.8" hidden="false" customHeight="false" outlineLevel="0" collapsed="false">
      <c r="C341" s="2"/>
      <c r="D341" s="2"/>
      <c r="E341" s="2"/>
      <c r="F341" s="2"/>
      <c r="G341" s="2"/>
      <c r="H341" s="2"/>
      <c r="I341" s="2"/>
      <c r="J341" s="2"/>
      <c r="K341" s="2"/>
      <c r="L341" s="2"/>
      <c r="O341" s="3"/>
      <c r="P341" s="3"/>
      <c r="Q341" s="3"/>
      <c r="R341" s="3"/>
      <c r="S341" s="3"/>
    </row>
    <row r="342" customFormat="false" ht="13.8" hidden="false" customHeight="false" outlineLevel="0" collapsed="false">
      <c r="C342" s="2"/>
      <c r="D342" s="2"/>
      <c r="E342" s="2"/>
      <c r="F342" s="2"/>
      <c r="G342" s="2"/>
      <c r="H342" s="2"/>
      <c r="I342" s="2"/>
      <c r="J342" s="2"/>
      <c r="K342" s="2"/>
      <c r="L342" s="2"/>
      <c r="O342" s="3"/>
      <c r="P342" s="3"/>
      <c r="Q342" s="3"/>
      <c r="R342" s="3"/>
      <c r="S342" s="3"/>
    </row>
    <row r="343" customFormat="false" ht="13.8" hidden="false" customHeight="false" outlineLevel="0" collapsed="false">
      <c r="C343" s="2"/>
      <c r="D343" s="2"/>
      <c r="E343" s="2"/>
      <c r="F343" s="2"/>
      <c r="G343" s="2"/>
      <c r="H343" s="2"/>
      <c r="I343" s="2"/>
      <c r="J343" s="2"/>
      <c r="K343" s="2"/>
      <c r="L343" s="2"/>
      <c r="O343" s="3"/>
      <c r="P343" s="3"/>
      <c r="Q343" s="3"/>
      <c r="R343" s="3"/>
      <c r="S343" s="3"/>
    </row>
    <row r="344" customFormat="false" ht="13.8" hidden="false" customHeight="false" outlineLevel="0" collapsed="false">
      <c r="C344" s="2"/>
      <c r="D344" s="2"/>
      <c r="E344" s="2"/>
      <c r="F344" s="2"/>
      <c r="G344" s="2"/>
      <c r="H344" s="2"/>
      <c r="I344" s="2"/>
      <c r="J344" s="2"/>
      <c r="K344" s="2"/>
      <c r="L344" s="2"/>
      <c r="O344" s="3"/>
      <c r="P344" s="3"/>
      <c r="Q344" s="3"/>
      <c r="R344" s="3"/>
      <c r="S344" s="3"/>
    </row>
    <row r="345" customFormat="false" ht="13.8" hidden="false" customHeight="false" outlineLevel="0" collapsed="false">
      <c r="C345" s="2"/>
      <c r="D345" s="2"/>
      <c r="E345" s="2"/>
      <c r="F345" s="2"/>
      <c r="G345" s="2"/>
      <c r="H345" s="2"/>
      <c r="I345" s="2"/>
      <c r="J345" s="2"/>
      <c r="K345" s="2"/>
      <c r="L345" s="2"/>
      <c r="O345" s="3"/>
      <c r="P345" s="3"/>
      <c r="Q345" s="3"/>
      <c r="R345" s="3"/>
      <c r="S345" s="3"/>
    </row>
    <row r="346" customFormat="false" ht="13.8" hidden="false" customHeight="false" outlineLevel="0" collapsed="false">
      <c r="C346" s="2"/>
      <c r="D346" s="2"/>
      <c r="E346" s="2"/>
      <c r="F346" s="2"/>
      <c r="G346" s="2"/>
      <c r="H346" s="2"/>
      <c r="I346" s="2"/>
      <c r="J346" s="2"/>
      <c r="K346" s="2"/>
      <c r="L346" s="2"/>
      <c r="O346" s="3"/>
      <c r="P346" s="3"/>
      <c r="Q346" s="3"/>
      <c r="R346" s="3"/>
      <c r="S346" s="3"/>
    </row>
    <row r="347" customFormat="false" ht="13.8" hidden="false" customHeight="false" outlineLevel="0" collapsed="false">
      <c r="C347" s="2"/>
      <c r="D347" s="2"/>
      <c r="E347" s="2"/>
      <c r="F347" s="2"/>
      <c r="G347" s="2"/>
      <c r="H347" s="2"/>
      <c r="I347" s="2"/>
      <c r="J347" s="2"/>
      <c r="K347" s="2"/>
      <c r="L347" s="2"/>
      <c r="O347" s="3"/>
      <c r="P347" s="3"/>
      <c r="Q347" s="3"/>
      <c r="R347" s="3"/>
      <c r="S347" s="3"/>
    </row>
    <row r="348" customFormat="false" ht="13.8" hidden="false" customHeight="false" outlineLevel="0" collapsed="false">
      <c r="C348" s="2"/>
      <c r="D348" s="2"/>
      <c r="E348" s="2"/>
      <c r="F348" s="2"/>
      <c r="G348" s="2"/>
      <c r="H348" s="2"/>
      <c r="I348" s="2"/>
      <c r="J348" s="2"/>
      <c r="K348" s="2"/>
      <c r="L348" s="2"/>
      <c r="O348" s="3"/>
      <c r="P348" s="3"/>
      <c r="Q348" s="3"/>
      <c r="R348" s="3"/>
      <c r="S348" s="3"/>
    </row>
    <row r="349" customFormat="false" ht="13.8" hidden="false" customHeight="false" outlineLevel="0" collapsed="false">
      <c r="C349" s="2"/>
      <c r="D349" s="2"/>
      <c r="E349" s="2"/>
      <c r="F349" s="2"/>
      <c r="G349" s="2"/>
      <c r="H349" s="2"/>
      <c r="I349" s="2"/>
      <c r="J349" s="2"/>
      <c r="K349" s="2"/>
      <c r="L349" s="2"/>
      <c r="O349" s="3"/>
      <c r="P349" s="3"/>
      <c r="Q349" s="3"/>
      <c r="R349" s="3"/>
      <c r="S349" s="3"/>
    </row>
    <row r="350" customFormat="false" ht="13.8" hidden="false" customHeight="false" outlineLevel="0" collapsed="false">
      <c r="C350" s="2"/>
      <c r="D350" s="2"/>
      <c r="E350" s="2"/>
      <c r="F350" s="2"/>
      <c r="G350" s="2"/>
      <c r="H350" s="2"/>
      <c r="I350" s="2"/>
      <c r="J350" s="2"/>
      <c r="K350" s="2"/>
      <c r="L350" s="2"/>
      <c r="O350" s="3"/>
      <c r="P350" s="3"/>
      <c r="Q350" s="3"/>
      <c r="R350" s="3"/>
      <c r="S350" s="3"/>
    </row>
    <row r="351" customFormat="false" ht="13.8" hidden="false" customHeight="false" outlineLevel="0" collapsed="false">
      <c r="C351" s="2"/>
      <c r="D351" s="2"/>
      <c r="E351" s="2"/>
      <c r="F351" s="2"/>
      <c r="G351" s="2"/>
      <c r="H351" s="2"/>
      <c r="I351" s="2"/>
      <c r="J351" s="2"/>
      <c r="K351" s="2"/>
      <c r="L351" s="2"/>
      <c r="O351" s="3"/>
      <c r="P351" s="3"/>
      <c r="Q351" s="3"/>
      <c r="R351" s="3"/>
      <c r="S351" s="3"/>
    </row>
    <row r="352" customFormat="false" ht="13.8" hidden="false" customHeight="false" outlineLevel="0" collapsed="false">
      <c r="C352" s="2"/>
      <c r="D352" s="2"/>
      <c r="E352" s="2"/>
      <c r="F352" s="2"/>
      <c r="G352" s="2"/>
      <c r="H352" s="2"/>
      <c r="I352" s="2"/>
      <c r="J352" s="2"/>
      <c r="K352" s="2"/>
      <c r="L352" s="2"/>
      <c r="O352" s="3"/>
      <c r="P352" s="3"/>
      <c r="Q352" s="3"/>
      <c r="R352" s="3"/>
      <c r="S352" s="3"/>
    </row>
    <row r="353" customFormat="false" ht="13.8" hidden="false" customHeight="false" outlineLevel="0" collapsed="false">
      <c r="C353" s="2"/>
      <c r="D353" s="2"/>
      <c r="E353" s="2"/>
      <c r="F353" s="2"/>
      <c r="G353" s="2"/>
      <c r="H353" s="2"/>
      <c r="I353" s="2"/>
      <c r="J353" s="2"/>
      <c r="K353" s="2"/>
      <c r="L353" s="2"/>
      <c r="O353" s="3"/>
      <c r="P353" s="3"/>
      <c r="Q353" s="3"/>
      <c r="R353" s="3"/>
      <c r="S353" s="3"/>
    </row>
    <row r="354" customFormat="false" ht="13.8" hidden="false" customHeight="false" outlineLevel="0" collapsed="false">
      <c r="C354" s="2"/>
      <c r="D354" s="2"/>
      <c r="E354" s="2"/>
      <c r="F354" s="2"/>
      <c r="G354" s="2"/>
      <c r="H354" s="2"/>
      <c r="I354" s="2"/>
      <c r="J354" s="2"/>
      <c r="K354" s="2"/>
      <c r="L354" s="2"/>
      <c r="O354" s="3"/>
      <c r="P354" s="3"/>
      <c r="Q354" s="3"/>
      <c r="R354" s="3"/>
      <c r="S354" s="3"/>
    </row>
    <row r="355" customFormat="false" ht="13.8" hidden="false" customHeight="false" outlineLevel="0" collapsed="false">
      <c r="C355" s="2"/>
      <c r="D355" s="2"/>
      <c r="E355" s="2"/>
      <c r="F355" s="2"/>
      <c r="G355" s="2"/>
      <c r="H355" s="2"/>
      <c r="I355" s="2"/>
      <c r="J355" s="2"/>
      <c r="K355" s="2"/>
      <c r="L355" s="2"/>
      <c r="O355" s="3"/>
      <c r="P355" s="3"/>
      <c r="Q355" s="3"/>
      <c r="R355" s="3"/>
      <c r="S355" s="3"/>
    </row>
    <row r="356" customFormat="false" ht="13.8" hidden="false" customHeight="false" outlineLevel="0" collapsed="false">
      <c r="C356" s="2"/>
      <c r="D356" s="2"/>
      <c r="E356" s="2"/>
      <c r="F356" s="2"/>
      <c r="G356" s="2"/>
      <c r="H356" s="2"/>
      <c r="I356" s="2"/>
      <c r="J356" s="2"/>
      <c r="K356" s="2"/>
      <c r="L356" s="2"/>
      <c r="O356" s="3"/>
      <c r="P356" s="3"/>
      <c r="Q356" s="3"/>
      <c r="R356" s="3"/>
      <c r="S356" s="3"/>
    </row>
    <row r="357" customFormat="false" ht="13.8" hidden="false" customHeight="false" outlineLevel="0" collapsed="false">
      <c r="C357" s="2"/>
      <c r="D357" s="2"/>
      <c r="E357" s="2"/>
      <c r="F357" s="2"/>
      <c r="G357" s="2"/>
      <c r="H357" s="2"/>
      <c r="I357" s="2"/>
      <c r="J357" s="2"/>
      <c r="K357" s="2"/>
      <c r="L357" s="2"/>
      <c r="O357" s="3"/>
      <c r="P357" s="3"/>
      <c r="Q357" s="3"/>
      <c r="R357" s="3"/>
      <c r="S357" s="3"/>
    </row>
    <row r="358" customFormat="false" ht="13.8" hidden="false" customHeight="false" outlineLevel="0" collapsed="false">
      <c r="C358" s="2"/>
      <c r="D358" s="2"/>
      <c r="E358" s="2"/>
      <c r="F358" s="2"/>
      <c r="G358" s="2"/>
      <c r="H358" s="2"/>
      <c r="I358" s="2"/>
      <c r="J358" s="2"/>
      <c r="K358" s="2"/>
      <c r="L358" s="2"/>
      <c r="O358" s="3"/>
      <c r="P358" s="3"/>
      <c r="Q358" s="3"/>
      <c r="R358" s="3"/>
      <c r="S358" s="3"/>
    </row>
    <row r="359" customFormat="false" ht="13.8" hidden="false" customHeight="false" outlineLevel="0" collapsed="false">
      <c r="C359" s="2"/>
      <c r="D359" s="2"/>
      <c r="E359" s="2"/>
      <c r="F359" s="2"/>
      <c r="G359" s="2"/>
      <c r="H359" s="2"/>
      <c r="I359" s="2"/>
      <c r="J359" s="2"/>
      <c r="K359" s="2"/>
      <c r="L359" s="2"/>
      <c r="O359" s="3"/>
      <c r="P359" s="3"/>
      <c r="Q359" s="3"/>
      <c r="R359" s="3"/>
      <c r="S359" s="3"/>
    </row>
    <row r="360" customFormat="false" ht="13.8" hidden="false" customHeight="false" outlineLevel="0" collapsed="false">
      <c r="C360" s="2"/>
      <c r="D360" s="2"/>
      <c r="E360" s="2"/>
      <c r="F360" s="2"/>
      <c r="G360" s="2"/>
      <c r="H360" s="2"/>
      <c r="I360" s="2"/>
      <c r="J360" s="2"/>
      <c r="K360" s="2"/>
      <c r="L360" s="2"/>
      <c r="O360" s="3"/>
      <c r="P360" s="3"/>
      <c r="Q360" s="3"/>
      <c r="R360" s="3"/>
      <c r="S360" s="3"/>
    </row>
    <row r="361" customFormat="false" ht="13.8" hidden="false" customHeight="false" outlineLevel="0" collapsed="false">
      <c r="C361" s="2"/>
      <c r="D361" s="2"/>
      <c r="E361" s="2"/>
      <c r="F361" s="2"/>
      <c r="G361" s="2"/>
      <c r="H361" s="2"/>
      <c r="I361" s="2"/>
      <c r="J361" s="2"/>
      <c r="K361" s="2"/>
      <c r="L361" s="2"/>
      <c r="O361" s="3"/>
      <c r="P361" s="3"/>
      <c r="Q361" s="3"/>
      <c r="R361" s="3"/>
      <c r="S361" s="3"/>
    </row>
    <row r="362" customFormat="false" ht="13.8" hidden="false" customHeight="false" outlineLevel="0" collapsed="false">
      <c r="C362" s="2"/>
      <c r="D362" s="2"/>
      <c r="E362" s="2"/>
      <c r="F362" s="2"/>
      <c r="G362" s="2"/>
      <c r="H362" s="2"/>
      <c r="I362" s="2"/>
      <c r="J362" s="2"/>
      <c r="K362" s="2"/>
      <c r="L362" s="2"/>
      <c r="O362" s="3"/>
      <c r="P362" s="3"/>
      <c r="Q362" s="3"/>
      <c r="R362" s="3"/>
      <c r="S362" s="3"/>
    </row>
    <row r="363" customFormat="false" ht="13.8" hidden="false" customHeight="false" outlineLevel="0" collapsed="false">
      <c r="C363" s="2"/>
      <c r="D363" s="2"/>
      <c r="E363" s="2"/>
      <c r="F363" s="2"/>
      <c r="G363" s="2"/>
      <c r="H363" s="2"/>
      <c r="I363" s="2"/>
      <c r="J363" s="2"/>
      <c r="K363" s="2"/>
      <c r="L363" s="2"/>
      <c r="O363" s="3"/>
      <c r="P363" s="3"/>
      <c r="Q363" s="3"/>
      <c r="R363" s="3"/>
      <c r="S363" s="3"/>
    </row>
    <row r="364" customFormat="false" ht="13.8" hidden="false" customHeight="false" outlineLevel="0" collapsed="false">
      <c r="C364" s="2"/>
      <c r="D364" s="2"/>
      <c r="E364" s="2"/>
      <c r="F364" s="2"/>
      <c r="G364" s="2"/>
      <c r="H364" s="2"/>
      <c r="I364" s="2"/>
      <c r="J364" s="2"/>
      <c r="K364" s="2"/>
      <c r="L364" s="2"/>
      <c r="O364" s="3"/>
      <c r="P364" s="3"/>
      <c r="Q364" s="3"/>
      <c r="R364" s="3"/>
      <c r="S364" s="3"/>
    </row>
    <row r="365" customFormat="false" ht="13.8" hidden="false" customHeight="false" outlineLevel="0" collapsed="false">
      <c r="C365" s="2"/>
      <c r="D365" s="2"/>
      <c r="E365" s="2"/>
      <c r="F365" s="2"/>
      <c r="G365" s="2"/>
      <c r="H365" s="2"/>
      <c r="I365" s="2"/>
      <c r="J365" s="2"/>
      <c r="K365" s="2"/>
      <c r="L365" s="2"/>
      <c r="O365" s="3"/>
      <c r="P365" s="3"/>
      <c r="Q365" s="3"/>
      <c r="R365" s="3"/>
      <c r="S365" s="3"/>
    </row>
    <row r="366" customFormat="false" ht="13.8" hidden="false" customHeight="false" outlineLevel="0" collapsed="false">
      <c r="C366" s="2"/>
      <c r="D366" s="2"/>
      <c r="E366" s="2"/>
      <c r="F366" s="2"/>
      <c r="G366" s="2"/>
      <c r="H366" s="2"/>
      <c r="I366" s="2"/>
      <c r="J366" s="2"/>
      <c r="K366" s="2"/>
      <c r="L366" s="2"/>
      <c r="O366" s="3"/>
      <c r="P366" s="3"/>
      <c r="Q366" s="3"/>
      <c r="R366" s="3"/>
      <c r="S366" s="3"/>
    </row>
    <row r="367" customFormat="false" ht="13.8" hidden="false" customHeight="false" outlineLevel="0" collapsed="false">
      <c r="C367" s="2"/>
      <c r="D367" s="2"/>
      <c r="E367" s="2"/>
      <c r="F367" s="2"/>
      <c r="G367" s="2"/>
      <c r="H367" s="2"/>
      <c r="I367" s="2"/>
      <c r="J367" s="2"/>
      <c r="K367" s="2"/>
      <c r="L367" s="2"/>
      <c r="O367" s="3"/>
      <c r="P367" s="3"/>
      <c r="Q367" s="3"/>
      <c r="R367" s="3"/>
      <c r="S367" s="3"/>
    </row>
    <row r="368" customFormat="false" ht="13.8" hidden="false" customHeight="false" outlineLevel="0" collapsed="false">
      <c r="C368" s="2"/>
      <c r="D368" s="2"/>
      <c r="E368" s="2"/>
      <c r="F368" s="2"/>
      <c r="G368" s="2"/>
      <c r="H368" s="2"/>
      <c r="I368" s="2"/>
      <c r="J368" s="2"/>
      <c r="K368" s="2"/>
      <c r="L368" s="2"/>
      <c r="O368" s="3"/>
      <c r="P368" s="3"/>
      <c r="Q368" s="3"/>
      <c r="R368" s="3"/>
      <c r="S368" s="3"/>
    </row>
    <row r="369" customFormat="false" ht="13.8" hidden="false" customHeight="false" outlineLevel="0" collapsed="false">
      <c r="C369" s="2"/>
      <c r="D369" s="2"/>
      <c r="E369" s="2"/>
      <c r="F369" s="2"/>
      <c r="G369" s="2"/>
      <c r="H369" s="2"/>
      <c r="I369" s="2"/>
      <c r="J369" s="2"/>
      <c r="K369" s="2"/>
      <c r="L369" s="2"/>
      <c r="O369" s="3"/>
      <c r="P369" s="3"/>
      <c r="Q369" s="3"/>
      <c r="R369" s="3"/>
      <c r="S369" s="3"/>
    </row>
    <row r="370" customFormat="false" ht="13.8" hidden="false" customHeight="false" outlineLevel="0" collapsed="false">
      <c r="C370" s="2"/>
      <c r="D370" s="2"/>
      <c r="E370" s="2"/>
      <c r="F370" s="2"/>
      <c r="G370" s="2"/>
      <c r="H370" s="2"/>
      <c r="I370" s="2"/>
      <c r="J370" s="2"/>
      <c r="K370" s="2"/>
      <c r="L370" s="2"/>
      <c r="O370" s="3"/>
      <c r="P370" s="3"/>
      <c r="Q370" s="3"/>
      <c r="R370" s="3"/>
      <c r="S370" s="3"/>
    </row>
    <row r="371" customFormat="false" ht="13.8" hidden="false" customHeight="false" outlineLevel="0" collapsed="false">
      <c r="C371" s="2"/>
      <c r="D371" s="2"/>
      <c r="E371" s="2"/>
      <c r="F371" s="2"/>
      <c r="G371" s="2"/>
      <c r="H371" s="2"/>
      <c r="I371" s="2"/>
      <c r="J371" s="2"/>
      <c r="K371" s="2"/>
      <c r="L371" s="2"/>
      <c r="O371" s="3"/>
      <c r="P371" s="3"/>
      <c r="Q371" s="3"/>
      <c r="R371" s="3"/>
      <c r="S371" s="3"/>
    </row>
    <row r="372" customFormat="false" ht="13.8" hidden="false" customHeight="false" outlineLevel="0" collapsed="false">
      <c r="C372" s="2"/>
      <c r="D372" s="2"/>
      <c r="E372" s="2"/>
      <c r="F372" s="2"/>
      <c r="G372" s="2"/>
      <c r="H372" s="2"/>
      <c r="I372" s="2"/>
      <c r="J372" s="2"/>
      <c r="K372" s="2"/>
      <c r="L372" s="2"/>
      <c r="O372" s="3"/>
      <c r="P372" s="3"/>
      <c r="Q372" s="3"/>
      <c r="R372" s="3"/>
      <c r="S372" s="3"/>
    </row>
    <row r="373" customFormat="false" ht="13.8" hidden="false" customHeight="false" outlineLevel="0" collapsed="false">
      <c r="C373" s="2"/>
      <c r="D373" s="2"/>
      <c r="E373" s="2"/>
      <c r="F373" s="2"/>
      <c r="G373" s="2"/>
      <c r="H373" s="2"/>
      <c r="I373" s="2"/>
      <c r="J373" s="2"/>
      <c r="K373" s="2"/>
      <c r="L373" s="2"/>
      <c r="O373" s="3"/>
      <c r="P373" s="3"/>
      <c r="Q373" s="3"/>
      <c r="R373" s="3"/>
      <c r="S373" s="3"/>
    </row>
    <row r="374" customFormat="false" ht="13.8" hidden="false" customHeight="false" outlineLevel="0" collapsed="false">
      <c r="C374" s="2"/>
      <c r="D374" s="2"/>
      <c r="E374" s="2"/>
      <c r="F374" s="2"/>
      <c r="G374" s="2"/>
      <c r="H374" s="2"/>
      <c r="I374" s="2"/>
      <c r="J374" s="2"/>
      <c r="K374" s="2"/>
      <c r="L374" s="2"/>
      <c r="O374" s="3"/>
      <c r="P374" s="3"/>
      <c r="Q374" s="3"/>
      <c r="R374" s="3"/>
      <c r="S374" s="3"/>
    </row>
    <row r="375" customFormat="false" ht="13.8" hidden="false" customHeight="false" outlineLevel="0" collapsed="false">
      <c r="C375" s="2"/>
      <c r="D375" s="2"/>
      <c r="E375" s="2"/>
      <c r="F375" s="2"/>
      <c r="G375" s="2"/>
      <c r="H375" s="2"/>
      <c r="I375" s="2"/>
      <c r="J375" s="2"/>
      <c r="K375" s="2"/>
      <c r="L375" s="2"/>
      <c r="O375" s="3"/>
      <c r="P375" s="3"/>
      <c r="Q375" s="3"/>
      <c r="R375" s="3"/>
      <c r="S375" s="3"/>
    </row>
    <row r="376" customFormat="false" ht="13.8" hidden="false" customHeight="false" outlineLevel="0" collapsed="false">
      <c r="C376" s="2"/>
      <c r="D376" s="2"/>
      <c r="E376" s="2"/>
      <c r="F376" s="2"/>
      <c r="G376" s="2"/>
      <c r="H376" s="2"/>
      <c r="I376" s="2"/>
      <c r="J376" s="2"/>
      <c r="K376" s="2"/>
      <c r="L376" s="2"/>
      <c r="O376" s="3"/>
      <c r="P376" s="3"/>
      <c r="Q376" s="3"/>
      <c r="R376" s="3"/>
      <c r="S376" s="3"/>
    </row>
    <row r="377" customFormat="false" ht="13.8" hidden="false" customHeight="false" outlineLevel="0" collapsed="false">
      <c r="C377" s="2"/>
      <c r="D377" s="2"/>
      <c r="E377" s="2"/>
      <c r="F377" s="2"/>
      <c r="G377" s="2"/>
      <c r="H377" s="2"/>
      <c r="I377" s="2"/>
      <c r="J377" s="2"/>
      <c r="K377" s="2"/>
      <c r="L377" s="2"/>
      <c r="O377" s="3"/>
      <c r="P377" s="3"/>
      <c r="Q377" s="3"/>
      <c r="R377" s="3"/>
      <c r="S377" s="3"/>
    </row>
    <row r="378" customFormat="false" ht="13.8" hidden="false" customHeight="false" outlineLevel="0" collapsed="false">
      <c r="C378" s="2"/>
      <c r="D378" s="2"/>
      <c r="E378" s="2"/>
      <c r="F378" s="2"/>
      <c r="G378" s="2"/>
      <c r="H378" s="2"/>
      <c r="I378" s="2"/>
      <c r="J378" s="2"/>
      <c r="K378" s="2"/>
      <c r="L378" s="2"/>
      <c r="O378" s="3"/>
      <c r="P378" s="3"/>
      <c r="Q378" s="3"/>
      <c r="R378" s="3"/>
      <c r="S378" s="3"/>
    </row>
    <row r="379" customFormat="false" ht="13.8" hidden="false" customHeight="false" outlineLevel="0" collapsed="false">
      <c r="C379" s="2"/>
      <c r="D379" s="2"/>
      <c r="E379" s="2"/>
      <c r="F379" s="2"/>
      <c r="G379" s="2"/>
      <c r="H379" s="2"/>
      <c r="I379" s="2"/>
      <c r="J379" s="2"/>
      <c r="K379" s="2"/>
      <c r="L379" s="2"/>
      <c r="O379" s="3"/>
      <c r="P379" s="3"/>
      <c r="Q379" s="3"/>
      <c r="R379" s="3"/>
      <c r="S379" s="3"/>
    </row>
    <row r="380" customFormat="false" ht="13.8" hidden="false" customHeight="false" outlineLevel="0" collapsed="false">
      <c r="C380" s="2"/>
      <c r="D380" s="2"/>
      <c r="E380" s="2"/>
      <c r="F380" s="2"/>
      <c r="G380" s="2"/>
      <c r="H380" s="2"/>
      <c r="I380" s="2"/>
      <c r="J380" s="2"/>
      <c r="K380" s="2"/>
      <c r="L380" s="2"/>
      <c r="O380" s="3"/>
      <c r="P380" s="3"/>
      <c r="Q380" s="3"/>
      <c r="R380" s="3"/>
      <c r="S380" s="3"/>
    </row>
    <row r="381" customFormat="false" ht="13.8" hidden="false" customHeight="false" outlineLevel="0" collapsed="false">
      <c r="C381" s="2"/>
      <c r="D381" s="2"/>
      <c r="E381" s="2"/>
      <c r="F381" s="2"/>
      <c r="G381" s="2"/>
      <c r="H381" s="2"/>
      <c r="I381" s="2"/>
      <c r="J381" s="2"/>
      <c r="K381" s="2"/>
      <c r="L381" s="2"/>
      <c r="O381" s="3"/>
      <c r="P381" s="3"/>
      <c r="Q381" s="3"/>
      <c r="R381" s="3"/>
      <c r="S381" s="3"/>
    </row>
    <row r="382" customFormat="false" ht="13.8" hidden="false" customHeight="false" outlineLevel="0" collapsed="false">
      <c r="C382" s="2"/>
      <c r="D382" s="2"/>
      <c r="E382" s="2"/>
      <c r="F382" s="2"/>
      <c r="G382" s="2"/>
      <c r="H382" s="2"/>
      <c r="I382" s="2"/>
      <c r="J382" s="2"/>
      <c r="K382" s="2"/>
      <c r="L382" s="2"/>
      <c r="O382" s="3"/>
      <c r="P382" s="3"/>
      <c r="Q382" s="3"/>
      <c r="R382" s="3"/>
      <c r="S382" s="3"/>
    </row>
    <row r="383" customFormat="false" ht="13.8" hidden="false" customHeight="false" outlineLevel="0" collapsed="false">
      <c r="C383" s="2"/>
      <c r="D383" s="2"/>
      <c r="E383" s="2"/>
      <c r="F383" s="2"/>
      <c r="G383" s="2"/>
      <c r="H383" s="2"/>
      <c r="I383" s="2"/>
      <c r="J383" s="2"/>
      <c r="K383" s="2"/>
      <c r="L383" s="2"/>
      <c r="O383" s="3"/>
      <c r="P383" s="3"/>
      <c r="Q383" s="3"/>
      <c r="R383" s="3"/>
      <c r="S383" s="3"/>
    </row>
    <row r="384" customFormat="false" ht="13.8" hidden="false" customHeight="false" outlineLevel="0" collapsed="false">
      <c r="C384" s="2"/>
      <c r="D384" s="2"/>
      <c r="E384" s="2"/>
      <c r="F384" s="2"/>
      <c r="G384" s="2"/>
      <c r="H384" s="2"/>
      <c r="I384" s="2"/>
      <c r="J384" s="2"/>
      <c r="K384" s="2"/>
      <c r="L384" s="2"/>
      <c r="O384" s="3"/>
      <c r="P384" s="3"/>
      <c r="Q384" s="3"/>
      <c r="R384" s="3"/>
      <c r="S384" s="3"/>
    </row>
    <row r="385" customFormat="false" ht="13.8" hidden="false" customHeight="false" outlineLevel="0" collapsed="false">
      <c r="C385" s="2"/>
      <c r="D385" s="2"/>
      <c r="E385" s="2"/>
      <c r="F385" s="2"/>
      <c r="G385" s="2"/>
      <c r="H385" s="2"/>
      <c r="I385" s="2"/>
      <c r="J385" s="2"/>
      <c r="K385" s="2"/>
      <c r="L385" s="2"/>
      <c r="O385" s="3"/>
      <c r="P385" s="3"/>
      <c r="Q385" s="3"/>
      <c r="R385" s="3"/>
      <c r="S385" s="3"/>
    </row>
    <row r="386" customFormat="false" ht="13.8" hidden="false" customHeight="false" outlineLevel="0" collapsed="false">
      <c r="C386" s="2"/>
      <c r="D386" s="2"/>
      <c r="E386" s="2"/>
      <c r="F386" s="2"/>
      <c r="G386" s="2"/>
      <c r="H386" s="2"/>
      <c r="I386" s="2"/>
      <c r="J386" s="2"/>
      <c r="K386" s="2"/>
      <c r="L386" s="2"/>
      <c r="O386" s="3"/>
      <c r="P386" s="3"/>
      <c r="Q386" s="3"/>
      <c r="R386" s="3"/>
      <c r="S386" s="3"/>
    </row>
    <row r="387" customFormat="false" ht="13.8" hidden="false" customHeight="false" outlineLevel="0" collapsed="false">
      <c r="C387" s="2"/>
      <c r="D387" s="2"/>
      <c r="E387" s="2"/>
      <c r="F387" s="2"/>
      <c r="G387" s="2"/>
      <c r="H387" s="2"/>
      <c r="I387" s="2"/>
      <c r="J387" s="2"/>
      <c r="K387" s="2"/>
      <c r="L387" s="2"/>
      <c r="O387" s="3"/>
      <c r="P387" s="3"/>
      <c r="Q387" s="3"/>
      <c r="R387" s="3"/>
      <c r="S387" s="3"/>
    </row>
    <row r="388" customFormat="false" ht="13.8" hidden="false" customHeight="false" outlineLevel="0" collapsed="false">
      <c r="C388" s="2"/>
      <c r="D388" s="2"/>
      <c r="E388" s="2"/>
      <c r="F388" s="2"/>
      <c r="G388" s="2"/>
      <c r="H388" s="2"/>
      <c r="I388" s="2"/>
      <c r="J388" s="2"/>
      <c r="K388" s="2"/>
      <c r="L388" s="2"/>
      <c r="O388" s="3"/>
      <c r="P388" s="3"/>
      <c r="Q388" s="3"/>
      <c r="R388" s="3"/>
      <c r="S388" s="3"/>
    </row>
    <row r="389" customFormat="false" ht="13.8" hidden="false" customHeight="false" outlineLevel="0" collapsed="false">
      <c r="C389" s="2"/>
      <c r="D389" s="2"/>
      <c r="E389" s="2"/>
      <c r="F389" s="2"/>
      <c r="G389" s="2"/>
      <c r="H389" s="2"/>
      <c r="I389" s="2"/>
      <c r="J389" s="2"/>
      <c r="K389" s="2"/>
      <c r="L389" s="2"/>
      <c r="O389" s="3"/>
      <c r="P389" s="3"/>
      <c r="Q389" s="3"/>
      <c r="R389" s="3"/>
      <c r="S389" s="3"/>
    </row>
    <row r="390" customFormat="false" ht="13.8" hidden="false" customHeight="false" outlineLevel="0" collapsed="false">
      <c r="C390" s="2"/>
      <c r="D390" s="2"/>
      <c r="E390" s="2"/>
      <c r="F390" s="2"/>
      <c r="G390" s="2"/>
      <c r="H390" s="2"/>
      <c r="I390" s="2"/>
      <c r="J390" s="2"/>
      <c r="K390" s="2"/>
      <c r="L390" s="2"/>
      <c r="O390" s="3"/>
      <c r="P390" s="3"/>
      <c r="Q390" s="3"/>
      <c r="R390" s="3"/>
      <c r="S390" s="3"/>
    </row>
    <row r="391" customFormat="false" ht="13.8" hidden="false" customHeight="false" outlineLevel="0" collapsed="false">
      <c r="C391" s="2"/>
      <c r="D391" s="2"/>
      <c r="E391" s="2"/>
      <c r="F391" s="2"/>
      <c r="G391" s="2"/>
      <c r="H391" s="2"/>
      <c r="I391" s="2"/>
      <c r="J391" s="2"/>
      <c r="K391" s="2"/>
      <c r="L391" s="2"/>
      <c r="O391" s="3"/>
      <c r="P391" s="3"/>
      <c r="Q391" s="3"/>
      <c r="R391" s="3"/>
      <c r="S391" s="3"/>
    </row>
    <row r="392" customFormat="false" ht="13.8" hidden="false" customHeight="false" outlineLevel="0" collapsed="false">
      <c r="C392" s="2"/>
      <c r="D392" s="2"/>
      <c r="E392" s="2"/>
      <c r="F392" s="2"/>
      <c r="G392" s="2"/>
      <c r="H392" s="2"/>
      <c r="I392" s="2"/>
      <c r="J392" s="2"/>
      <c r="K392" s="2"/>
      <c r="L392" s="2"/>
      <c r="O392" s="3"/>
      <c r="P392" s="3"/>
      <c r="Q392" s="3"/>
      <c r="R392" s="3"/>
      <c r="S392" s="3"/>
    </row>
    <row r="393" customFormat="false" ht="13.8" hidden="false" customHeight="false" outlineLevel="0" collapsed="false">
      <c r="C393" s="2"/>
      <c r="D393" s="2"/>
      <c r="E393" s="2"/>
      <c r="F393" s="2"/>
      <c r="G393" s="2"/>
      <c r="H393" s="2"/>
      <c r="I393" s="2"/>
      <c r="J393" s="2"/>
      <c r="K393" s="2"/>
      <c r="L393" s="2"/>
      <c r="O393" s="3"/>
      <c r="P393" s="3"/>
      <c r="Q393" s="3"/>
      <c r="R393" s="3"/>
      <c r="S393" s="3"/>
    </row>
    <row r="394" customFormat="false" ht="13.8" hidden="false" customHeight="false" outlineLevel="0" collapsed="false">
      <c r="C394" s="2"/>
      <c r="D394" s="2"/>
      <c r="E394" s="2"/>
      <c r="F394" s="2"/>
      <c r="G394" s="2"/>
      <c r="H394" s="2"/>
      <c r="I394" s="2"/>
      <c r="J394" s="2"/>
      <c r="K394" s="2"/>
      <c r="L394" s="2"/>
      <c r="O394" s="3"/>
      <c r="P394" s="3"/>
      <c r="Q394" s="3"/>
      <c r="R394" s="3"/>
      <c r="S394" s="3"/>
    </row>
    <row r="395" customFormat="false" ht="13.8" hidden="false" customHeight="false" outlineLevel="0" collapsed="false">
      <c r="C395" s="2"/>
      <c r="D395" s="2"/>
      <c r="E395" s="2"/>
      <c r="F395" s="2"/>
      <c r="G395" s="2"/>
      <c r="H395" s="2"/>
      <c r="I395" s="2"/>
      <c r="J395" s="2"/>
      <c r="K395" s="2"/>
      <c r="L395" s="2"/>
      <c r="O395" s="3"/>
      <c r="P395" s="3"/>
      <c r="Q395" s="3"/>
      <c r="R395" s="3"/>
      <c r="S395" s="3"/>
    </row>
    <row r="396" customFormat="false" ht="13.8" hidden="false" customHeight="false" outlineLevel="0" collapsed="false">
      <c r="C396" s="2"/>
      <c r="D396" s="2"/>
      <c r="E396" s="2"/>
      <c r="F396" s="2"/>
      <c r="G396" s="2"/>
      <c r="H396" s="2"/>
      <c r="I396" s="2"/>
      <c r="J396" s="2"/>
      <c r="K396" s="2"/>
      <c r="L396" s="2"/>
      <c r="O396" s="3"/>
      <c r="P396" s="3"/>
      <c r="Q396" s="3"/>
      <c r="R396" s="3"/>
      <c r="S396" s="3"/>
    </row>
    <row r="397" customFormat="false" ht="13.8" hidden="false" customHeight="false" outlineLevel="0" collapsed="false">
      <c r="C397" s="2"/>
      <c r="D397" s="2"/>
      <c r="E397" s="2"/>
      <c r="F397" s="2"/>
      <c r="G397" s="2"/>
      <c r="H397" s="2"/>
      <c r="I397" s="2"/>
      <c r="J397" s="2"/>
      <c r="K397" s="2"/>
      <c r="L397" s="2"/>
      <c r="O397" s="3"/>
      <c r="P397" s="3"/>
      <c r="Q397" s="3"/>
      <c r="R397" s="3"/>
      <c r="S397" s="3"/>
    </row>
    <row r="398" customFormat="false" ht="13.8" hidden="false" customHeight="false" outlineLevel="0" collapsed="false">
      <c r="C398" s="2"/>
      <c r="D398" s="2"/>
      <c r="E398" s="2"/>
      <c r="F398" s="2"/>
      <c r="G398" s="2"/>
      <c r="H398" s="2"/>
      <c r="I398" s="2"/>
      <c r="J398" s="2"/>
      <c r="K398" s="2"/>
      <c r="L398" s="2"/>
      <c r="O398" s="3"/>
      <c r="P398" s="3"/>
      <c r="Q398" s="3"/>
      <c r="R398" s="3"/>
      <c r="S398" s="3"/>
    </row>
    <row r="399" customFormat="false" ht="13.8" hidden="false" customHeight="false" outlineLevel="0" collapsed="false">
      <c r="C399" s="2"/>
      <c r="D399" s="2"/>
      <c r="E399" s="2"/>
      <c r="F399" s="2"/>
      <c r="G399" s="2"/>
      <c r="H399" s="2"/>
      <c r="I399" s="2"/>
      <c r="J399" s="2"/>
      <c r="K399" s="2"/>
      <c r="L399" s="2"/>
      <c r="O399" s="3"/>
      <c r="P399" s="3"/>
      <c r="Q399" s="3"/>
      <c r="R399" s="3"/>
      <c r="S399" s="3"/>
    </row>
    <row r="400" customFormat="false" ht="13.8" hidden="false" customHeight="false" outlineLevel="0" collapsed="false">
      <c r="C400" s="2"/>
      <c r="D400" s="2"/>
      <c r="E400" s="2"/>
      <c r="F400" s="2"/>
      <c r="G400" s="2"/>
      <c r="H400" s="2"/>
      <c r="I400" s="2"/>
      <c r="J400" s="2"/>
      <c r="K400" s="2"/>
      <c r="L400" s="2"/>
      <c r="O400" s="3"/>
      <c r="P400" s="3"/>
      <c r="Q400" s="3"/>
      <c r="R400" s="3"/>
      <c r="S400" s="3"/>
    </row>
    <row r="401" customFormat="false" ht="13.8" hidden="false" customHeight="false" outlineLevel="0" collapsed="false">
      <c r="C401" s="2"/>
      <c r="D401" s="2"/>
      <c r="E401" s="2"/>
      <c r="F401" s="2"/>
      <c r="G401" s="2"/>
      <c r="H401" s="2"/>
      <c r="I401" s="2"/>
      <c r="J401" s="2"/>
      <c r="K401" s="2"/>
      <c r="L401" s="2"/>
      <c r="O401" s="3"/>
      <c r="P401" s="3"/>
      <c r="Q401" s="3"/>
      <c r="R401" s="3"/>
      <c r="S401" s="3"/>
    </row>
    <row r="402" customFormat="false" ht="13.8" hidden="false" customHeight="false" outlineLevel="0" collapsed="false">
      <c r="C402" s="2"/>
      <c r="D402" s="2"/>
      <c r="E402" s="2"/>
      <c r="F402" s="2"/>
      <c r="G402" s="2"/>
      <c r="H402" s="2"/>
      <c r="I402" s="2"/>
      <c r="J402" s="2"/>
      <c r="K402" s="2"/>
      <c r="L402" s="2"/>
      <c r="O402" s="3"/>
      <c r="P402" s="3"/>
      <c r="Q402" s="3"/>
      <c r="R402" s="3"/>
      <c r="S402" s="3"/>
    </row>
    <row r="403" customFormat="false" ht="13.8" hidden="false" customHeight="false" outlineLevel="0" collapsed="false">
      <c r="C403" s="2"/>
      <c r="D403" s="2"/>
      <c r="E403" s="2"/>
      <c r="F403" s="2"/>
      <c r="G403" s="2"/>
      <c r="H403" s="2"/>
      <c r="I403" s="2"/>
      <c r="J403" s="2"/>
      <c r="K403" s="2"/>
      <c r="L403" s="2"/>
      <c r="O403" s="3"/>
      <c r="P403" s="3"/>
      <c r="Q403" s="3"/>
      <c r="R403" s="3"/>
      <c r="S403" s="3"/>
    </row>
    <row r="404" customFormat="false" ht="13.8" hidden="false" customHeight="false" outlineLevel="0" collapsed="false">
      <c r="C404" s="2"/>
      <c r="D404" s="2"/>
      <c r="E404" s="2"/>
      <c r="F404" s="2"/>
      <c r="G404" s="2"/>
      <c r="H404" s="2"/>
      <c r="I404" s="2"/>
      <c r="J404" s="2"/>
      <c r="K404" s="2"/>
      <c r="L404" s="2"/>
      <c r="O404" s="3"/>
      <c r="P404" s="3"/>
      <c r="Q404" s="3"/>
      <c r="R404" s="3"/>
      <c r="S404" s="3"/>
    </row>
    <row r="405" customFormat="false" ht="13.8" hidden="false" customHeight="false" outlineLevel="0" collapsed="false">
      <c r="C405" s="2"/>
      <c r="D405" s="2"/>
      <c r="E405" s="2"/>
      <c r="F405" s="2"/>
      <c r="G405" s="2"/>
      <c r="H405" s="2"/>
      <c r="I405" s="2"/>
      <c r="J405" s="2"/>
      <c r="K405" s="2"/>
      <c r="L405" s="2"/>
      <c r="O405" s="3"/>
      <c r="P405" s="3"/>
      <c r="Q405" s="3"/>
      <c r="R405" s="3"/>
      <c r="S405" s="3"/>
    </row>
    <row r="406" customFormat="false" ht="13.8" hidden="false" customHeight="false" outlineLevel="0" collapsed="false">
      <c r="C406" s="2"/>
      <c r="D406" s="2"/>
      <c r="E406" s="2"/>
      <c r="F406" s="2"/>
      <c r="G406" s="2"/>
      <c r="H406" s="2"/>
      <c r="I406" s="2"/>
      <c r="J406" s="2"/>
      <c r="K406" s="2"/>
      <c r="L406" s="2"/>
      <c r="O406" s="3"/>
      <c r="P406" s="3"/>
      <c r="Q406" s="3"/>
      <c r="R406" s="3"/>
      <c r="S406" s="3"/>
    </row>
    <row r="407" customFormat="false" ht="13.8" hidden="false" customHeight="false" outlineLevel="0" collapsed="false">
      <c r="C407" s="2"/>
      <c r="D407" s="2"/>
      <c r="E407" s="2"/>
      <c r="F407" s="2"/>
      <c r="G407" s="2"/>
      <c r="H407" s="2"/>
      <c r="I407" s="2"/>
      <c r="J407" s="2"/>
      <c r="K407" s="2"/>
      <c r="L407" s="2"/>
      <c r="O407" s="3"/>
      <c r="P407" s="3"/>
      <c r="Q407" s="3"/>
      <c r="R407" s="3"/>
      <c r="S407" s="3"/>
    </row>
    <row r="408" customFormat="false" ht="13.8" hidden="false" customHeight="false" outlineLevel="0" collapsed="false">
      <c r="C408" s="2"/>
      <c r="D408" s="2"/>
      <c r="E408" s="2"/>
      <c r="F408" s="2"/>
      <c r="G408" s="2"/>
      <c r="H408" s="2"/>
      <c r="I408" s="2"/>
      <c r="J408" s="2"/>
      <c r="K408" s="2"/>
      <c r="L408" s="2"/>
      <c r="O408" s="3"/>
      <c r="P408" s="3"/>
      <c r="Q408" s="3"/>
      <c r="R408" s="3"/>
      <c r="S408" s="3"/>
    </row>
    <row r="409" customFormat="false" ht="13.8" hidden="false" customHeight="false" outlineLevel="0" collapsed="false">
      <c r="C409" s="2"/>
      <c r="D409" s="2"/>
      <c r="E409" s="2"/>
      <c r="F409" s="2"/>
      <c r="G409" s="2"/>
      <c r="H409" s="2"/>
      <c r="I409" s="2"/>
      <c r="J409" s="2"/>
      <c r="K409" s="2"/>
      <c r="L409" s="2"/>
      <c r="O409" s="3"/>
      <c r="P409" s="3"/>
      <c r="Q409" s="3"/>
      <c r="R409" s="3"/>
      <c r="S409" s="3"/>
    </row>
    <row r="410" customFormat="false" ht="13.8" hidden="false" customHeight="false" outlineLevel="0" collapsed="false">
      <c r="C410" s="2"/>
      <c r="D410" s="2"/>
      <c r="E410" s="2"/>
      <c r="F410" s="2"/>
      <c r="G410" s="2"/>
      <c r="H410" s="2"/>
      <c r="I410" s="2"/>
      <c r="J410" s="2"/>
      <c r="K410" s="2"/>
      <c r="L410" s="2"/>
      <c r="O410" s="3"/>
      <c r="P410" s="3"/>
      <c r="Q410" s="3"/>
      <c r="R410" s="3"/>
      <c r="S410" s="3"/>
    </row>
    <row r="411" customFormat="false" ht="13.8" hidden="false" customHeight="false" outlineLevel="0" collapsed="false">
      <c r="C411" s="2"/>
      <c r="D411" s="2"/>
      <c r="E411" s="2"/>
      <c r="F411" s="2"/>
      <c r="G411" s="2"/>
      <c r="H411" s="2"/>
      <c r="I411" s="2"/>
      <c r="J411" s="2"/>
      <c r="K411" s="2"/>
      <c r="L411" s="2"/>
      <c r="O411" s="3"/>
      <c r="P411" s="3"/>
      <c r="Q411" s="3"/>
      <c r="R411" s="3"/>
      <c r="S411" s="3"/>
    </row>
    <row r="412" customFormat="false" ht="13.8" hidden="false" customHeight="false" outlineLevel="0" collapsed="false">
      <c r="C412" s="2"/>
      <c r="D412" s="2"/>
      <c r="E412" s="2"/>
      <c r="F412" s="2"/>
      <c r="G412" s="2"/>
      <c r="H412" s="2"/>
      <c r="I412" s="2"/>
      <c r="J412" s="2"/>
      <c r="K412" s="2"/>
      <c r="L412" s="2"/>
      <c r="O412" s="3"/>
      <c r="P412" s="3"/>
      <c r="Q412" s="3"/>
      <c r="R412" s="3"/>
      <c r="S412" s="3"/>
    </row>
    <row r="413" customFormat="false" ht="13.8" hidden="false" customHeight="false" outlineLevel="0" collapsed="false">
      <c r="C413" s="2"/>
      <c r="D413" s="2"/>
      <c r="E413" s="2"/>
      <c r="F413" s="2"/>
      <c r="G413" s="2"/>
      <c r="H413" s="2"/>
      <c r="I413" s="2"/>
      <c r="J413" s="2"/>
      <c r="K413" s="2"/>
      <c r="L413" s="2"/>
      <c r="O413" s="3"/>
      <c r="P413" s="3"/>
      <c r="Q413" s="3"/>
      <c r="R413" s="3"/>
      <c r="S413" s="3"/>
    </row>
    <row r="414" customFormat="false" ht="13.8" hidden="false" customHeight="false" outlineLevel="0" collapsed="false">
      <c r="C414" s="2"/>
      <c r="D414" s="2"/>
      <c r="E414" s="2"/>
      <c r="F414" s="2"/>
      <c r="G414" s="2"/>
      <c r="H414" s="2"/>
      <c r="I414" s="2"/>
      <c r="J414" s="2"/>
      <c r="K414" s="2"/>
      <c r="L414" s="2"/>
      <c r="O414" s="3"/>
      <c r="P414" s="3"/>
      <c r="Q414" s="3"/>
      <c r="R414" s="3"/>
      <c r="S414" s="3"/>
    </row>
    <row r="415" customFormat="false" ht="13.8" hidden="false" customHeight="false" outlineLevel="0" collapsed="false">
      <c r="C415" s="2"/>
      <c r="D415" s="2"/>
      <c r="E415" s="2"/>
      <c r="F415" s="2"/>
      <c r="G415" s="2"/>
      <c r="H415" s="2"/>
      <c r="I415" s="2"/>
      <c r="J415" s="2"/>
      <c r="K415" s="2"/>
      <c r="L415" s="2"/>
      <c r="O415" s="3"/>
      <c r="P415" s="3"/>
      <c r="Q415" s="3"/>
      <c r="R415" s="3"/>
      <c r="S415" s="3"/>
    </row>
    <row r="416" customFormat="false" ht="13.8" hidden="false" customHeight="false" outlineLevel="0" collapsed="false">
      <c r="C416" s="2"/>
      <c r="D416" s="2"/>
      <c r="E416" s="2"/>
      <c r="F416" s="2"/>
      <c r="G416" s="2"/>
      <c r="H416" s="2"/>
      <c r="I416" s="2"/>
      <c r="J416" s="2"/>
      <c r="K416" s="2"/>
      <c r="L416" s="2"/>
      <c r="O416" s="3"/>
      <c r="P416" s="3"/>
      <c r="Q416" s="3"/>
      <c r="R416" s="3"/>
      <c r="S416" s="3"/>
    </row>
    <row r="417" customFormat="false" ht="13.8" hidden="false" customHeight="false" outlineLevel="0" collapsed="false">
      <c r="C417" s="2"/>
      <c r="D417" s="2"/>
      <c r="E417" s="2"/>
      <c r="F417" s="2"/>
      <c r="G417" s="2"/>
      <c r="H417" s="2"/>
      <c r="I417" s="2"/>
      <c r="J417" s="2"/>
      <c r="K417" s="2"/>
      <c r="L417" s="2"/>
      <c r="O417" s="3"/>
      <c r="P417" s="3"/>
      <c r="Q417" s="3"/>
      <c r="R417" s="3"/>
      <c r="S417" s="3"/>
    </row>
    <row r="418" customFormat="false" ht="13.8" hidden="false" customHeight="false" outlineLevel="0" collapsed="false">
      <c r="C418" s="2"/>
      <c r="D418" s="2"/>
      <c r="E418" s="2"/>
      <c r="F418" s="2"/>
      <c r="G418" s="2"/>
      <c r="H418" s="2"/>
      <c r="I418" s="2"/>
      <c r="J418" s="2"/>
      <c r="K418" s="2"/>
      <c r="L418" s="2"/>
      <c r="O418" s="3"/>
      <c r="P418" s="3"/>
      <c r="Q418" s="3"/>
      <c r="R418" s="3"/>
      <c r="S418" s="3"/>
    </row>
    <row r="419" customFormat="false" ht="13.8" hidden="false" customHeight="false" outlineLevel="0" collapsed="false">
      <c r="C419" s="2"/>
      <c r="D419" s="2"/>
      <c r="E419" s="2"/>
      <c r="F419" s="2"/>
      <c r="G419" s="2"/>
      <c r="H419" s="2"/>
      <c r="I419" s="2"/>
      <c r="J419" s="2"/>
      <c r="K419" s="2"/>
      <c r="L419" s="2"/>
      <c r="O419" s="3"/>
      <c r="P419" s="3"/>
      <c r="Q419" s="3"/>
      <c r="R419" s="3"/>
      <c r="S419" s="3"/>
    </row>
    <row r="420" customFormat="false" ht="13.8" hidden="false" customHeight="false" outlineLevel="0" collapsed="false">
      <c r="C420" s="2"/>
      <c r="D420" s="2"/>
      <c r="E420" s="2"/>
      <c r="F420" s="2"/>
      <c r="G420" s="2"/>
      <c r="H420" s="2"/>
      <c r="I420" s="2"/>
      <c r="J420" s="2"/>
      <c r="K420" s="2"/>
      <c r="L420" s="2"/>
      <c r="O420" s="3"/>
      <c r="P420" s="3"/>
      <c r="Q420" s="3"/>
      <c r="R420" s="3"/>
      <c r="S420" s="3"/>
    </row>
    <row r="421" customFormat="false" ht="13.8" hidden="false" customHeight="false" outlineLevel="0" collapsed="false">
      <c r="C421" s="2"/>
      <c r="D421" s="2"/>
      <c r="E421" s="2"/>
      <c r="F421" s="2"/>
      <c r="G421" s="2"/>
      <c r="H421" s="2"/>
      <c r="I421" s="2"/>
      <c r="J421" s="2"/>
      <c r="K421" s="2"/>
      <c r="L421" s="2"/>
      <c r="O421" s="3"/>
      <c r="P421" s="3"/>
      <c r="Q421" s="3"/>
      <c r="R421" s="3"/>
      <c r="S421" s="3"/>
    </row>
    <row r="422" customFormat="false" ht="13.8" hidden="false" customHeight="false" outlineLevel="0" collapsed="false">
      <c r="C422" s="2"/>
      <c r="D422" s="2"/>
      <c r="E422" s="2"/>
      <c r="F422" s="2"/>
      <c r="G422" s="2"/>
      <c r="H422" s="2"/>
      <c r="I422" s="2"/>
      <c r="J422" s="2"/>
      <c r="K422" s="2"/>
      <c r="L422" s="2"/>
      <c r="O422" s="3"/>
      <c r="P422" s="3"/>
      <c r="Q422" s="3"/>
      <c r="R422" s="3"/>
      <c r="S422" s="3"/>
    </row>
    <row r="423" customFormat="false" ht="13.8" hidden="false" customHeight="false" outlineLevel="0" collapsed="false">
      <c r="C423" s="2"/>
      <c r="D423" s="2"/>
      <c r="E423" s="2"/>
      <c r="F423" s="2"/>
      <c r="G423" s="2"/>
      <c r="H423" s="2"/>
      <c r="I423" s="2"/>
      <c r="J423" s="2"/>
      <c r="K423" s="2"/>
      <c r="L423" s="2"/>
      <c r="O423" s="3"/>
      <c r="P423" s="3"/>
      <c r="Q423" s="3"/>
      <c r="R423" s="3"/>
      <c r="S423" s="3"/>
    </row>
    <row r="424" customFormat="false" ht="13.8" hidden="false" customHeight="false" outlineLevel="0" collapsed="false">
      <c r="C424" s="2"/>
      <c r="D424" s="2"/>
      <c r="E424" s="2"/>
      <c r="F424" s="2"/>
      <c r="G424" s="2"/>
      <c r="H424" s="2"/>
      <c r="I424" s="2"/>
      <c r="J424" s="2"/>
      <c r="K424" s="2"/>
      <c r="L424" s="2"/>
      <c r="O424" s="3"/>
      <c r="P424" s="3"/>
      <c r="Q424" s="3"/>
      <c r="R424" s="3"/>
      <c r="S424" s="3"/>
    </row>
    <row r="425" customFormat="false" ht="13.8" hidden="false" customHeight="false" outlineLevel="0" collapsed="false">
      <c r="C425" s="2"/>
      <c r="D425" s="2"/>
      <c r="E425" s="2"/>
      <c r="F425" s="2"/>
      <c r="G425" s="2"/>
      <c r="H425" s="2"/>
      <c r="I425" s="2"/>
      <c r="J425" s="2"/>
      <c r="K425" s="2"/>
      <c r="L425" s="2"/>
      <c r="O425" s="3"/>
      <c r="P425" s="3"/>
      <c r="Q425" s="3"/>
      <c r="R425" s="3"/>
      <c r="S425" s="3"/>
    </row>
    <row r="426" customFormat="false" ht="13.8" hidden="false" customHeight="false" outlineLevel="0" collapsed="false">
      <c r="C426" s="2"/>
      <c r="D426" s="2"/>
      <c r="E426" s="2"/>
      <c r="F426" s="2"/>
      <c r="G426" s="2"/>
      <c r="H426" s="2"/>
      <c r="I426" s="2"/>
      <c r="J426" s="2"/>
      <c r="K426" s="2"/>
      <c r="L426" s="2"/>
      <c r="O426" s="3"/>
      <c r="P426" s="3"/>
      <c r="Q426" s="3"/>
      <c r="R426" s="3"/>
      <c r="S426" s="3"/>
    </row>
    <row r="427" customFormat="false" ht="13.8" hidden="false" customHeight="false" outlineLevel="0" collapsed="false">
      <c r="C427" s="2"/>
      <c r="D427" s="2"/>
      <c r="E427" s="2"/>
      <c r="F427" s="2"/>
      <c r="G427" s="2"/>
      <c r="H427" s="2"/>
      <c r="I427" s="2"/>
      <c r="J427" s="2"/>
      <c r="K427" s="2"/>
      <c r="L427" s="2"/>
      <c r="O427" s="3"/>
      <c r="P427" s="3"/>
      <c r="Q427" s="3"/>
      <c r="R427" s="3"/>
      <c r="S427" s="3"/>
    </row>
    <row r="428" customFormat="false" ht="13.8" hidden="false" customHeight="false" outlineLevel="0" collapsed="false">
      <c r="C428" s="2"/>
      <c r="D428" s="2"/>
      <c r="E428" s="2"/>
      <c r="F428" s="2"/>
      <c r="G428" s="2"/>
      <c r="H428" s="2"/>
      <c r="I428" s="2"/>
      <c r="J428" s="2"/>
      <c r="K428" s="2"/>
      <c r="L428" s="2"/>
      <c r="O428" s="3"/>
      <c r="P428" s="3"/>
      <c r="Q428" s="3"/>
      <c r="R428" s="3"/>
      <c r="S428" s="3"/>
    </row>
    <row r="429" customFormat="false" ht="13.8" hidden="false" customHeight="false" outlineLevel="0" collapsed="false">
      <c r="C429" s="2"/>
      <c r="D429" s="2"/>
      <c r="E429" s="2"/>
      <c r="F429" s="2"/>
      <c r="G429" s="2"/>
      <c r="H429" s="2"/>
      <c r="I429" s="2"/>
      <c r="J429" s="2"/>
      <c r="K429" s="2"/>
      <c r="L429" s="2"/>
      <c r="O429" s="3"/>
      <c r="P429" s="3"/>
      <c r="Q429" s="3"/>
      <c r="R429" s="3"/>
      <c r="S429" s="3"/>
    </row>
    <row r="430" customFormat="false" ht="13.8" hidden="false" customHeight="false" outlineLevel="0" collapsed="false">
      <c r="C430" s="2"/>
      <c r="D430" s="2"/>
      <c r="E430" s="2"/>
      <c r="F430" s="2"/>
      <c r="G430" s="2"/>
      <c r="H430" s="2"/>
      <c r="I430" s="2"/>
      <c r="J430" s="2"/>
      <c r="K430" s="2"/>
      <c r="L430" s="2"/>
      <c r="O430" s="3"/>
      <c r="P430" s="3"/>
      <c r="Q430" s="3"/>
      <c r="R430" s="3"/>
      <c r="S430" s="3"/>
    </row>
    <row r="431" customFormat="false" ht="13.8" hidden="false" customHeight="false" outlineLevel="0" collapsed="false">
      <c r="C431" s="2"/>
      <c r="D431" s="2"/>
      <c r="E431" s="2"/>
      <c r="F431" s="2"/>
      <c r="G431" s="2"/>
      <c r="H431" s="2"/>
      <c r="I431" s="2"/>
      <c r="J431" s="2"/>
      <c r="K431" s="2"/>
      <c r="L431" s="2"/>
      <c r="O431" s="3"/>
      <c r="P431" s="3"/>
      <c r="Q431" s="3"/>
      <c r="R431" s="3"/>
      <c r="S431" s="3"/>
    </row>
    <row r="432" customFormat="false" ht="13.8" hidden="false" customHeight="false" outlineLevel="0" collapsed="false">
      <c r="C432" s="2"/>
      <c r="D432" s="2"/>
      <c r="E432" s="2"/>
      <c r="F432" s="2"/>
      <c r="G432" s="2"/>
      <c r="H432" s="2"/>
      <c r="I432" s="2"/>
      <c r="J432" s="2"/>
      <c r="K432" s="2"/>
      <c r="L432" s="2"/>
      <c r="O432" s="3"/>
      <c r="P432" s="3"/>
      <c r="Q432" s="3"/>
      <c r="R432" s="3"/>
      <c r="S432" s="3"/>
    </row>
    <row r="433" customFormat="false" ht="13.8" hidden="false" customHeight="false" outlineLevel="0" collapsed="false">
      <c r="C433" s="2"/>
      <c r="D433" s="2"/>
      <c r="E433" s="2"/>
      <c r="F433" s="2"/>
      <c r="G433" s="2"/>
      <c r="H433" s="2"/>
      <c r="I433" s="2"/>
      <c r="J433" s="2"/>
      <c r="K433" s="2"/>
      <c r="L433" s="2"/>
      <c r="O433" s="3"/>
      <c r="P433" s="3"/>
      <c r="Q433" s="3"/>
      <c r="R433" s="3"/>
      <c r="S433" s="3"/>
    </row>
    <row r="434" customFormat="false" ht="13.8" hidden="false" customHeight="false" outlineLevel="0" collapsed="false">
      <c r="C434" s="2"/>
      <c r="D434" s="2"/>
      <c r="E434" s="2"/>
      <c r="F434" s="2"/>
      <c r="G434" s="2"/>
      <c r="H434" s="2"/>
      <c r="I434" s="2"/>
      <c r="J434" s="2"/>
      <c r="K434" s="2"/>
      <c r="L434" s="2"/>
      <c r="O434" s="3"/>
      <c r="P434" s="3"/>
      <c r="Q434" s="3"/>
      <c r="R434" s="3"/>
      <c r="S434" s="3"/>
    </row>
    <row r="435" customFormat="false" ht="13.8" hidden="false" customHeight="false" outlineLevel="0" collapsed="false">
      <c r="C435" s="2"/>
      <c r="D435" s="2"/>
      <c r="E435" s="2"/>
      <c r="F435" s="2"/>
      <c r="G435" s="2"/>
      <c r="H435" s="2"/>
      <c r="I435" s="2"/>
      <c r="J435" s="2"/>
      <c r="K435" s="2"/>
      <c r="L435" s="2"/>
      <c r="O435" s="3"/>
      <c r="P435" s="3"/>
      <c r="Q435" s="3"/>
      <c r="R435" s="3"/>
      <c r="S435" s="3"/>
    </row>
    <row r="436" customFormat="false" ht="13.8" hidden="false" customHeight="false" outlineLevel="0" collapsed="false">
      <c r="C436" s="2"/>
      <c r="D436" s="2"/>
      <c r="E436" s="2"/>
      <c r="F436" s="2"/>
      <c r="G436" s="2"/>
      <c r="H436" s="2"/>
      <c r="I436" s="2"/>
      <c r="J436" s="2"/>
      <c r="K436" s="2"/>
      <c r="L436" s="2"/>
      <c r="O436" s="3"/>
      <c r="P436" s="3"/>
      <c r="Q436" s="3"/>
      <c r="R436" s="3"/>
      <c r="S436" s="3"/>
    </row>
    <row r="437" customFormat="false" ht="13.8" hidden="false" customHeight="false" outlineLevel="0" collapsed="false">
      <c r="C437" s="2"/>
      <c r="D437" s="2"/>
      <c r="E437" s="2"/>
      <c r="F437" s="2"/>
      <c r="G437" s="2"/>
      <c r="H437" s="2"/>
      <c r="I437" s="2"/>
      <c r="J437" s="2"/>
      <c r="K437" s="2"/>
      <c r="L437" s="2"/>
      <c r="O437" s="3"/>
      <c r="P437" s="3"/>
      <c r="Q437" s="3"/>
      <c r="R437" s="3"/>
      <c r="S437" s="3"/>
    </row>
    <row r="438" customFormat="false" ht="13.8" hidden="false" customHeight="false" outlineLevel="0" collapsed="false">
      <c r="C438" s="2"/>
      <c r="D438" s="2"/>
      <c r="E438" s="2"/>
      <c r="F438" s="2"/>
      <c r="G438" s="2"/>
      <c r="H438" s="2"/>
      <c r="I438" s="2"/>
      <c r="J438" s="2"/>
      <c r="K438" s="2"/>
      <c r="L438" s="2"/>
      <c r="O438" s="3"/>
      <c r="P438" s="3"/>
      <c r="Q438" s="3"/>
      <c r="R438" s="3"/>
      <c r="S438" s="3"/>
    </row>
    <row r="439" customFormat="false" ht="13.8" hidden="false" customHeight="false" outlineLevel="0" collapsed="false">
      <c r="C439" s="2"/>
      <c r="D439" s="2"/>
      <c r="E439" s="2"/>
      <c r="F439" s="2"/>
      <c r="G439" s="2"/>
      <c r="H439" s="2"/>
      <c r="I439" s="2"/>
      <c r="J439" s="2"/>
      <c r="K439" s="2"/>
      <c r="L439" s="2"/>
      <c r="O439" s="3"/>
      <c r="P439" s="3"/>
      <c r="Q439" s="3"/>
      <c r="R439" s="3"/>
      <c r="S439" s="3"/>
    </row>
    <row r="440" customFormat="false" ht="13.8" hidden="false" customHeight="false" outlineLevel="0" collapsed="false">
      <c r="C440" s="2"/>
      <c r="D440" s="2"/>
      <c r="E440" s="2"/>
      <c r="F440" s="2"/>
      <c r="G440" s="2"/>
      <c r="H440" s="2"/>
      <c r="I440" s="2"/>
      <c r="J440" s="2"/>
      <c r="K440" s="2"/>
      <c r="L440" s="2"/>
      <c r="O440" s="3"/>
      <c r="P440" s="3"/>
      <c r="Q440" s="3"/>
      <c r="R440" s="3"/>
      <c r="S440" s="3"/>
    </row>
    <row r="441" customFormat="false" ht="13.8" hidden="false" customHeight="false" outlineLevel="0" collapsed="false">
      <c r="C441" s="2"/>
      <c r="D441" s="2"/>
      <c r="E441" s="2"/>
      <c r="F441" s="2"/>
      <c r="G441" s="2"/>
      <c r="H441" s="2"/>
      <c r="I441" s="2"/>
      <c r="J441" s="2"/>
      <c r="K441" s="2"/>
      <c r="L441" s="2"/>
      <c r="O441" s="3"/>
      <c r="P441" s="3"/>
      <c r="Q441" s="3"/>
      <c r="R441" s="3"/>
      <c r="S441" s="3"/>
    </row>
    <row r="442" customFormat="false" ht="13.8" hidden="false" customHeight="false" outlineLevel="0" collapsed="false">
      <c r="C442" s="2"/>
      <c r="D442" s="2"/>
      <c r="E442" s="2"/>
      <c r="F442" s="2"/>
      <c r="G442" s="2"/>
      <c r="H442" s="2"/>
      <c r="I442" s="2"/>
      <c r="J442" s="2"/>
      <c r="K442" s="2"/>
      <c r="L442" s="2"/>
      <c r="O442" s="3"/>
      <c r="P442" s="3"/>
      <c r="Q442" s="3"/>
      <c r="R442" s="3"/>
      <c r="S442" s="3"/>
    </row>
    <row r="443" customFormat="false" ht="13.8" hidden="false" customHeight="false" outlineLevel="0" collapsed="false">
      <c r="C443" s="2"/>
      <c r="D443" s="2"/>
      <c r="E443" s="2"/>
      <c r="F443" s="2"/>
      <c r="G443" s="2"/>
      <c r="H443" s="2"/>
      <c r="I443" s="2"/>
      <c r="J443" s="2"/>
      <c r="K443" s="2"/>
      <c r="L443" s="2"/>
      <c r="O443" s="3"/>
      <c r="P443" s="3"/>
      <c r="Q443" s="3"/>
      <c r="R443" s="3"/>
      <c r="S443" s="3"/>
    </row>
    <row r="444" customFormat="false" ht="13.8" hidden="false" customHeight="false" outlineLevel="0" collapsed="false">
      <c r="C444" s="2"/>
      <c r="D444" s="2"/>
      <c r="E444" s="2"/>
      <c r="F444" s="2"/>
      <c r="G444" s="2"/>
      <c r="H444" s="2"/>
      <c r="I444" s="2"/>
      <c r="J444" s="2"/>
      <c r="K444" s="2"/>
      <c r="L444" s="2"/>
      <c r="O444" s="3"/>
      <c r="P444" s="3"/>
      <c r="Q444" s="3"/>
      <c r="R444" s="3"/>
      <c r="S444" s="3"/>
    </row>
    <row r="445" customFormat="false" ht="13.8" hidden="false" customHeight="false" outlineLevel="0" collapsed="false">
      <c r="C445" s="2"/>
      <c r="D445" s="2"/>
      <c r="E445" s="2"/>
      <c r="F445" s="2"/>
      <c r="G445" s="2"/>
      <c r="H445" s="2"/>
      <c r="I445" s="2"/>
      <c r="J445" s="2"/>
      <c r="K445" s="2"/>
      <c r="L445" s="2"/>
      <c r="O445" s="3"/>
      <c r="P445" s="3"/>
      <c r="Q445" s="3"/>
      <c r="R445" s="3"/>
      <c r="S445" s="3"/>
    </row>
    <row r="446" customFormat="false" ht="13.8" hidden="false" customHeight="false" outlineLevel="0" collapsed="false">
      <c r="C446" s="2"/>
      <c r="D446" s="2"/>
      <c r="E446" s="2"/>
      <c r="F446" s="2"/>
      <c r="G446" s="2"/>
      <c r="H446" s="2"/>
      <c r="I446" s="2"/>
      <c r="J446" s="2"/>
      <c r="K446" s="2"/>
      <c r="L446" s="2"/>
      <c r="O446" s="3"/>
      <c r="P446" s="3"/>
      <c r="Q446" s="3"/>
      <c r="R446" s="3"/>
      <c r="S446" s="3"/>
    </row>
    <row r="447" customFormat="false" ht="13.8" hidden="false" customHeight="false" outlineLevel="0" collapsed="false">
      <c r="C447" s="2"/>
      <c r="D447" s="2"/>
      <c r="E447" s="2"/>
      <c r="F447" s="2"/>
      <c r="G447" s="2"/>
      <c r="H447" s="2"/>
      <c r="I447" s="2"/>
      <c r="J447" s="2"/>
      <c r="K447" s="2"/>
      <c r="L447" s="2"/>
      <c r="O447" s="3"/>
      <c r="P447" s="3"/>
      <c r="Q447" s="3"/>
      <c r="R447" s="3"/>
      <c r="S447" s="3"/>
    </row>
    <row r="448" customFormat="false" ht="13.8" hidden="false" customHeight="false" outlineLevel="0" collapsed="false">
      <c r="C448" s="2"/>
      <c r="D448" s="2"/>
      <c r="E448" s="2"/>
      <c r="F448" s="2"/>
      <c r="G448" s="2"/>
      <c r="H448" s="2"/>
      <c r="I448" s="2"/>
      <c r="J448" s="2"/>
      <c r="K448" s="2"/>
      <c r="L448" s="2"/>
      <c r="O448" s="3"/>
      <c r="P448" s="3"/>
      <c r="Q448" s="3"/>
      <c r="R448" s="3"/>
      <c r="S448" s="3"/>
    </row>
    <row r="449" customFormat="false" ht="13.8" hidden="false" customHeight="false" outlineLevel="0" collapsed="false">
      <c r="C449" s="2"/>
      <c r="D449" s="2"/>
      <c r="E449" s="2"/>
      <c r="F449" s="2"/>
      <c r="G449" s="2"/>
      <c r="H449" s="2"/>
      <c r="I449" s="2"/>
      <c r="J449" s="2"/>
      <c r="K449" s="2"/>
      <c r="L449" s="2"/>
      <c r="O449" s="3"/>
      <c r="P449" s="3"/>
      <c r="Q449" s="3"/>
      <c r="R449" s="3"/>
      <c r="S449" s="3"/>
    </row>
    <row r="450" customFormat="false" ht="13.8" hidden="false" customHeight="false" outlineLevel="0" collapsed="false">
      <c r="C450" s="2"/>
      <c r="D450" s="2"/>
      <c r="E450" s="2"/>
      <c r="F450" s="2"/>
      <c r="G450" s="2"/>
      <c r="H450" s="2"/>
      <c r="I450" s="2"/>
      <c r="J450" s="2"/>
      <c r="K450" s="2"/>
      <c r="L450" s="2"/>
      <c r="O450" s="3"/>
      <c r="P450" s="3"/>
      <c r="Q450" s="3"/>
      <c r="R450" s="3"/>
      <c r="S450" s="3"/>
    </row>
    <row r="451" customFormat="false" ht="13.8" hidden="false" customHeight="false" outlineLevel="0" collapsed="false">
      <c r="C451" s="2"/>
      <c r="D451" s="2"/>
      <c r="E451" s="2"/>
      <c r="F451" s="2"/>
      <c r="G451" s="2"/>
      <c r="H451" s="2"/>
      <c r="I451" s="2"/>
      <c r="J451" s="2"/>
      <c r="K451" s="2"/>
      <c r="L451" s="2"/>
      <c r="O451" s="3"/>
      <c r="P451" s="3"/>
      <c r="Q451" s="3"/>
      <c r="R451" s="3"/>
      <c r="S451" s="3"/>
    </row>
    <row r="452" customFormat="false" ht="13.8" hidden="false" customHeight="false" outlineLevel="0" collapsed="false">
      <c r="C452" s="2"/>
      <c r="D452" s="2"/>
      <c r="E452" s="2"/>
      <c r="F452" s="2"/>
      <c r="G452" s="2"/>
      <c r="H452" s="2"/>
      <c r="I452" s="2"/>
      <c r="J452" s="2"/>
      <c r="K452" s="2"/>
      <c r="L452" s="2"/>
      <c r="O452" s="3"/>
      <c r="P452" s="3"/>
      <c r="Q452" s="3"/>
      <c r="R452" s="3"/>
      <c r="S452" s="3"/>
    </row>
    <row r="453" customFormat="false" ht="13.8" hidden="false" customHeight="false" outlineLevel="0" collapsed="false">
      <c r="C453" s="2"/>
      <c r="D453" s="2"/>
      <c r="E453" s="2"/>
      <c r="F453" s="2"/>
      <c r="G453" s="2"/>
      <c r="H453" s="2"/>
      <c r="I453" s="2"/>
      <c r="J453" s="2"/>
      <c r="K453" s="2"/>
      <c r="L453" s="2"/>
      <c r="O453" s="3"/>
      <c r="P453" s="3"/>
      <c r="Q453" s="3"/>
      <c r="R453" s="3"/>
      <c r="S453" s="3"/>
    </row>
    <row r="454" customFormat="false" ht="13.8" hidden="false" customHeight="false" outlineLevel="0" collapsed="false">
      <c r="C454" s="2"/>
      <c r="D454" s="2"/>
      <c r="E454" s="2"/>
      <c r="F454" s="2"/>
      <c r="G454" s="2"/>
      <c r="H454" s="2"/>
      <c r="I454" s="2"/>
      <c r="J454" s="2"/>
      <c r="K454" s="2"/>
      <c r="L454" s="2"/>
      <c r="O454" s="3"/>
      <c r="P454" s="3"/>
      <c r="Q454" s="3"/>
      <c r="R454" s="3"/>
      <c r="S454" s="3"/>
    </row>
    <row r="455" customFormat="false" ht="13.8" hidden="false" customHeight="false" outlineLevel="0" collapsed="false">
      <c r="C455" s="2"/>
      <c r="D455" s="2"/>
      <c r="E455" s="2"/>
      <c r="F455" s="2"/>
      <c r="G455" s="2"/>
      <c r="H455" s="2"/>
      <c r="I455" s="2"/>
      <c r="J455" s="2"/>
      <c r="K455" s="2"/>
      <c r="L455" s="2"/>
      <c r="O455" s="3"/>
      <c r="P455" s="3"/>
      <c r="Q455" s="3"/>
      <c r="R455" s="3"/>
      <c r="S455" s="3"/>
    </row>
    <row r="456" customFormat="false" ht="13.8" hidden="false" customHeight="false" outlineLevel="0" collapsed="false">
      <c r="C456" s="2"/>
      <c r="D456" s="2"/>
      <c r="E456" s="2"/>
      <c r="F456" s="2"/>
      <c r="G456" s="2"/>
      <c r="H456" s="2"/>
      <c r="I456" s="2"/>
      <c r="J456" s="2"/>
      <c r="K456" s="2"/>
      <c r="L456" s="2"/>
      <c r="O456" s="3"/>
      <c r="P456" s="3"/>
      <c r="Q456" s="3"/>
      <c r="R456" s="3"/>
      <c r="S456" s="3"/>
    </row>
    <row r="457" customFormat="false" ht="13.8" hidden="false" customHeight="false" outlineLevel="0" collapsed="false">
      <c r="C457" s="2"/>
      <c r="D457" s="2"/>
      <c r="E457" s="2"/>
      <c r="F457" s="2"/>
      <c r="G457" s="2"/>
      <c r="H457" s="2"/>
      <c r="I457" s="2"/>
      <c r="J457" s="2"/>
      <c r="K457" s="2"/>
      <c r="L457" s="2"/>
      <c r="O457" s="3"/>
      <c r="P457" s="3"/>
      <c r="Q457" s="3"/>
      <c r="R457" s="3"/>
      <c r="S457" s="3"/>
    </row>
    <row r="458" customFormat="false" ht="13.8" hidden="false" customHeight="false" outlineLevel="0" collapsed="false">
      <c r="C458" s="2"/>
      <c r="D458" s="2"/>
      <c r="E458" s="2"/>
      <c r="F458" s="2"/>
      <c r="G458" s="2"/>
      <c r="H458" s="2"/>
      <c r="I458" s="2"/>
      <c r="J458" s="2"/>
      <c r="K458" s="2"/>
      <c r="L458" s="2"/>
      <c r="O458" s="3"/>
      <c r="P458" s="3"/>
      <c r="Q458" s="3"/>
      <c r="R458" s="3"/>
      <c r="S458" s="3"/>
    </row>
    <row r="459" customFormat="false" ht="13.8" hidden="false" customHeight="false" outlineLevel="0" collapsed="false">
      <c r="C459" s="2"/>
      <c r="D459" s="2"/>
      <c r="E459" s="2"/>
      <c r="F459" s="2"/>
      <c r="G459" s="2"/>
      <c r="H459" s="2"/>
      <c r="I459" s="2"/>
      <c r="J459" s="2"/>
      <c r="K459" s="2"/>
      <c r="L459" s="2"/>
      <c r="O459" s="3"/>
      <c r="P459" s="3"/>
      <c r="Q459" s="3"/>
      <c r="R459" s="3"/>
      <c r="S459" s="3"/>
    </row>
    <row r="460" customFormat="false" ht="13.8" hidden="false" customHeight="false" outlineLevel="0" collapsed="false">
      <c r="C460" s="2"/>
      <c r="D460" s="2"/>
      <c r="E460" s="2"/>
      <c r="F460" s="2"/>
      <c r="G460" s="2"/>
      <c r="H460" s="2"/>
      <c r="I460" s="2"/>
      <c r="J460" s="2"/>
      <c r="K460" s="2"/>
      <c r="L460" s="2"/>
      <c r="O460" s="3"/>
      <c r="P460" s="3"/>
      <c r="Q460" s="3"/>
      <c r="R460" s="3"/>
      <c r="S460" s="3"/>
    </row>
    <row r="461" customFormat="false" ht="13.8" hidden="false" customHeight="false" outlineLevel="0" collapsed="false">
      <c r="C461" s="2"/>
      <c r="D461" s="2"/>
      <c r="E461" s="2"/>
      <c r="F461" s="2"/>
      <c r="G461" s="2"/>
      <c r="H461" s="2"/>
      <c r="I461" s="2"/>
      <c r="J461" s="2"/>
      <c r="K461" s="2"/>
      <c r="L461" s="2"/>
      <c r="O461" s="3"/>
      <c r="P461" s="3"/>
      <c r="Q461" s="3"/>
      <c r="R461" s="3"/>
      <c r="S461" s="3"/>
    </row>
    <row r="462" customFormat="false" ht="13.8" hidden="false" customHeight="false" outlineLevel="0" collapsed="false">
      <c r="C462" s="2"/>
      <c r="D462" s="2"/>
      <c r="E462" s="2"/>
      <c r="F462" s="2"/>
      <c r="G462" s="2"/>
      <c r="H462" s="2"/>
      <c r="I462" s="2"/>
      <c r="J462" s="2"/>
      <c r="K462" s="2"/>
      <c r="L462" s="2"/>
      <c r="O462" s="3"/>
      <c r="P462" s="3"/>
      <c r="Q462" s="3"/>
      <c r="R462" s="3"/>
      <c r="S462" s="3"/>
    </row>
    <row r="463" customFormat="false" ht="13.8" hidden="false" customHeight="false" outlineLevel="0" collapsed="false">
      <c r="C463" s="2"/>
      <c r="D463" s="2"/>
      <c r="E463" s="2"/>
      <c r="F463" s="2"/>
      <c r="G463" s="2"/>
      <c r="H463" s="2"/>
      <c r="I463" s="2"/>
      <c r="J463" s="2"/>
      <c r="K463" s="2"/>
      <c r="L463" s="2"/>
      <c r="O463" s="3"/>
      <c r="P463" s="3"/>
      <c r="Q463" s="3"/>
      <c r="R463" s="3"/>
      <c r="S463" s="3"/>
    </row>
    <row r="464" customFormat="false" ht="13.8" hidden="false" customHeight="false" outlineLevel="0" collapsed="false">
      <c r="C464" s="2"/>
      <c r="D464" s="2"/>
      <c r="E464" s="2"/>
      <c r="F464" s="2"/>
      <c r="G464" s="2"/>
      <c r="H464" s="2"/>
      <c r="I464" s="2"/>
      <c r="J464" s="2"/>
      <c r="K464" s="2"/>
      <c r="L464" s="2"/>
      <c r="O464" s="3"/>
      <c r="P464" s="3"/>
      <c r="Q464" s="3"/>
      <c r="R464" s="3"/>
      <c r="S464" s="3"/>
    </row>
    <row r="465" customFormat="false" ht="13.8" hidden="false" customHeight="false" outlineLevel="0" collapsed="false">
      <c r="C465" s="2"/>
      <c r="D465" s="2"/>
      <c r="E465" s="2"/>
      <c r="F465" s="2"/>
      <c r="G465" s="2"/>
      <c r="H465" s="2"/>
      <c r="I465" s="2"/>
      <c r="J465" s="2"/>
      <c r="K465" s="2"/>
      <c r="L465" s="2"/>
      <c r="O465" s="3"/>
      <c r="P465" s="3"/>
      <c r="Q465" s="3"/>
      <c r="R465" s="3"/>
      <c r="S465" s="3"/>
    </row>
    <row r="466" customFormat="false" ht="13.8" hidden="false" customHeight="false" outlineLevel="0" collapsed="false">
      <c r="C466" s="2"/>
      <c r="D466" s="2"/>
      <c r="E466" s="2"/>
      <c r="F466" s="2"/>
      <c r="G466" s="2"/>
      <c r="H466" s="2"/>
      <c r="I466" s="2"/>
      <c r="J466" s="2"/>
      <c r="K466" s="2"/>
      <c r="L466" s="2"/>
      <c r="O466" s="3"/>
      <c r="P466" s="3"/>
      <c r="Q466" s="3"/>
      <c r="R466" s="3"/>
      <c r="S466" s="3"/>
    </row>
    <row r="467" customFormat="false" ht="13.8" hidden="false" customHeight="false" outlineLevel="0" collapsed="false">
      <c r="C467" s="2"/>
      <c r="D467" s="2"/>
      <c r="E467" s="2"/>
      <c r="F467" s="2"/>
      <c r="G467" s="2"/>
      <c r="H467" s="2"/>
      <c r="I467" s="2"/>
      <c r="J467" s="2"/>
      <c r="K467" s="2"/>
      <c r="L467" s="2"/>
      <c r="O467" s="3"/>
      <c r="P467" s="3"/>
      <c r="Q467" s="3"/>
      <c r="R467" s="3"/>
      <c r="S467" s="3"/>
    </row>
    <row r="468" customFormat="false" ht="13.8" hidden="false" customHeight="false" outlineLevel="0" collapsed="false">
      <c r="C468" s="2"/>
      <c r="D468" s="2"/>
      <c r="E468" s="2"/>
      <c r="F468" s="2"/>
      <c r="G468" s="2"/>
      <c r="H468" s="2"/>
      <c r="I468" s="2"/>
      <c r="J468" s="2"/>
      <c r="K468" s="2"/>
      <c r="L468" s="2"/>
      <c r="O468" s="3"/>
      <c r="P468" s="3"/>
      <c r="Q468" s="3"/>
      <c r="R468" s="3"/>
      <c r="S468" s="3"/>
    </row>
    <row r="469" customFormat="false" ht="13.8" hidden="false" customHeight="false" outlineLevel="0" collapsed="false">
      <c r="C469" s="2"/>
      <c r="D469" s="2"/>
      <c r="E469" s="2"/>
      <c r="F469" s="2"/>
      <c r="G469" s="2"/>
      <c r="H469" s="2"/>
      <c r="I469" s="2"/>
      <c r="J469" s="2"/>
      <c r="K469" s="2"/>
      <c r="L469" s="2"/>
      <c r="O469" s="3"/>
      <c r="P469" s="3"/>
      <c r="Q469" s="3"/>
      <c r="R469" s="3"/>
      <c r="S469" s="3"/>
    </row>
    <row r="470" customFormat="false" ht="13.8" hidden="false" customHeight="false" outlineLevel="0" collapsed="false">
      <c r="C470" s="2"/>
      <c r="D470" s="2"/>
      <c r="E470" s="2"/>
      <c r="F470" s="2"/>
      <c r="G470" s="2"/>
      <c r="H470" s="2"/>
      <c r="I470" s="2"/>
      <c r="J470" s="2"/>
      <c r="K470" s="2"/>
      <c r="L470" s="2"/>
      <c r="O470" s="3"/>
      <c r="P470" s="3"/>
      <c r="Q470" s="3"/>
      <c r="R470" s="3"/>
      <c r="S470" s="3"/>
    </row>
    <row r="471" customFormat="false" ht="13.8" hidden="false" customHeight="false" outlineLevel="0" collapsed="false">
      <c r="C471" s="2"/>
      <c r="D471" s="2"/>
      <c r="E471" s="2"/>
      <c r="F471" s="2"/>
      <c r="G471" s="2"/>
      <c r="H471" s="2"/>
      <c r="I471" s="2"/>
      <c r="J471" s="2"/>
      <c r="K471" s="2"/>
      <c r="L471" s="2"/>
      <c r="O471" s="3"/>
      <c r="P471" s="3"/>
      <c r="Q471" s="3"/>
      <c r="R471" s="3"/>
      <c r="S471" s="3"/>
    </row>
    <row r="472" customFormat="false" ht="13.8" hidden="false" customHeight="false" outlineLevel="0" collapsed="false">
      <c r="C472" s="2"/>
      <c r="D472" s="2"/>
      <c r="E472" s="2"/>
      <c r="F472" s="2"/>
      <c r="G472" s="2"/>
      <c r="H472" s="2"/>
      <c r="I472" s="2"/>
      <c r="J472" s="2"/>
      <c r="K472" s="2"/>
      <c r="L472" s="2"/>
      <c r="O472" s="3"/>
      <c r="P472" s="3"/>
      <c r="Q472" s="3"/>
      <c r="R472" s="3"/>
      <c r="S472" s="3"/>
    </row>
    <row r="473" customFormat="false" ht="13.8" hidden="false" customHeight="false" outlineLevel="0" collapsed="false">
      <c r="C473" s="2"/>
      <c r="D473" s="2"/>
      <c r="E473" s="2"/>
      <c r="F473" s="2"/>
      <c r="G473" s="2"/>
      <c r="H473" s="2"/>
      <c r="I473" s="2"/>
      <c r="J473" s="2"/>
      <c r="K473" s="2"/>
      <c r="L473" s="2"/>
      <c r="O473" s="3"/>
      <c r="P473" s="3"/>
      <c r="Q473" s="3"/>
      <c r="R473" s="3"/>
      <c r="S473" s="3"/>
    </row>
    <row r="474" customFormat="false" ht="13.8" hidden="false" customHeight="false" outlineLevel="0" collapsed="false">
      <c r="C474" s="2"/>
      <c r="D474" s="2"/>
      <c r="E474" s="2"/>
      <c r="F474" s="2"/>
      <c r="G474" s="2"/>
      <c r="H474" s="2"/>
      <c r="I474" s="2"/>
      <c r="J474" s="2"/>
      <c r="K474" s="2"/>
      <c r="L474" s="2"/>
      <c r="O474" s="3"/>
      <c r="P474" s="3"/>
      <c r="Q474" s="3"/>
      <c r="R474" s="3"/>
      <c r="S474" s="3"/>
    </row>
    <row r="475" customFormat="false" ht="13.8" hidden="false" customHeight="false" outlineLevel="0" collapsed="false">
      <c r="C475" s="2"/>
      <c r="D475" s="2"/>
      <c r="E475" s="2"/>
      <c r="F475" s="2"/>
      <c r="G475" s="2"/>
      <c r="H475" s="2"/>
      <c r="I475" s="2"/>
      <c r="J475" s="2"/>
      <c r="K475" s="2"/>
      <c r="L475" s="2"/>
      <c r="O475" s="3"/>
      <c r="P475" s="3"/>
      <c r="Q475" s="3"/>
      <c r="R475" s="3"/>
      <c r="S475" s="3"/>
    </row>
    <row r="476" customFormat="false" ht="13.8" hidden="false" customHeight="false" outlineLevel="0" collapsed="false">
      <c r="C476" s="2"/>
      <c r="D476" s="2"/>
      <c r="E476" s="2"/>
      <c r="F476" s="2"/>
      <c r="G476" s="2"/>
      <c r="H476" s="2"/>
      <c r="I476" s="2"/>
      <c r="J476" s="2"/>
      <c r="K476" s="2"/>
      <c r="L476" s="2"/>
      <c r="O476" s="3"/>
      <c r="P476" s="3"/>
      <c r="Q476" s="3"/>
      <c r="R476" s="3"/>
      <c r="S476" s="3"/>
    </row>
    <row r="477" customFormat="false" ht="13.8" hidden="false" customHeight="false" outlineLevel="0" collapsed="false">
      <c r="C477" s="2"/>
      <c r="D477" s="2"/>
      <c r="E477" s="2"/>
      <c r="F477" s="2"/>
      <c r="G477" s="2"/>
      <c r="H477" s="2"/>
      <c r="I477" s="2"/>
      <c r="J477" s="2"/>
      <c r="K477" s="2"/>
      <c r="L477" s="2"/>
      <c r="O477" s="3"/>
      <c r="P477" s="3"/>
      <c r="Q477" s="3"/>
      <c r="R477" s="3"/>
      <c r="S477" s="3"/>
    </row>
    <row r="478" customFormat="false" ht="13.8" hidden="false" customHeight="false" outlineLevel="0" collapsed="false">
      <c r="C478" s="2"/>
      <c r="D478" s="2"/>
      <c r="E478" s="2"/>
      <c r="F478" s="2"/>
      <c r="G478" s="2"/>
      <c r="H478" s="2"/>
      <c r="I478" s="2"/>
      <c r="J478" s="2"/>
      <c r="K478" s="2"/>
      <c r="L478" s="2"/>
      <c r="O478" s="3"/>
      <c r="P478" s="3"/>
      <c r="Q478" s="3"/>
      <c r="R478" s="3"/>
      <c r="S478" s="3"/>
    </row>
    <row r="479" customFormat="false" ht="13.8" hidden="false" customHeight="false" outlineLevel="0" collapsed="false">
      <c r="C479" s="2"/>
      <c r="D479" s="2"/>
      <c r="E479" s="2"/>
      <c r="F479" s="2"/>
      <c r="G479" s="2"/>
      <c r="H479" s="2"/>
      <c r="I479" s="2"/>
      <c r="J479" s="2"/>
      <c r="K479" s="2"/>
      <c r="L479" s="2"/>
      <c r="O479" s="3"/>
      <c r="P479" s="3"/>
      <c r="Q479" s="3"/>
      <c r="R479" s="3"/>
      <c r="S479" s="3"/>
    </row>
    <row r="480" customFormat="false" ht="13.8" hidden="false" customHeight="false" outlineLevel="0" collapsed="false">
      <c r="C480" s="2"/>
      <c r="D480" s="2"/>
      <c r="E480" s="2"/>
      <c r="F480" s="2"/>
      <c r="G480" s="2"/>
      <c r="H480" s="2"/>
      <c r="I480" s="2"/>
      <c r="J480" s="2"/>
      <c r="K480" s="2"/>
      <c r="L480" s="2"/>
      <c r="O480" s="3"/>
      <c r="P480" s="3"/>
      <c r="Q480" s="3"/>
      <c r="R480" s="3"/>
      <c r="S480" s="3"/>
    </row>
    <row r="481" customFormat="false" ht="13.8" hidden="false" customHeight="false" outlineLevel="0" collapsed="false">
      <c r="C481" s="2"/>
      <c r="D481" s="2"/>
      <c r="E481" s="2"/>
      <c r="F481" s="2"/>
      <c r="G481" s="2"/>
      <c r="H481" s="2"/>
      <c r="I481" s="2"/>
      <c r="J481" s="2"/>
      <c r="K481" s="2"/>
      <c r="L481" s="2"/>
      <c r="O481" s="3"/>
      <c r="P481" s="3"/>
      <c r="Q481" s="3"/>
      <c r="R481" s="3"/>
      <c r="S481" s="3"/>
    </row>
    <row r="482" customFormat="false" ht="13.8" hidden="false" customHeight="false" outlineLevel="0" collapsed="false">
      <c r="C482" s="2"/>
      <c r="D482" s="2"/>
      <c r="E482" s="2"/>
      <c r="F482" s="2"/>
      <c r="G482" s="2"/>
      <c r="H482" s="2"/>
      <c r="I482" s="2"/>
      <c r="J482" s="2"/>
      <c r="K482" s="2"/>
      <c r="L482" s="2"/>
      <c r="O482" s="3"/>
      <c r="P482" s="3"/>
      <c r="Q482" s="3"/>
      <c r="R482" s="3"/>
      <c r="S482" s="3"/>
    </row>
    <row r="483" customFormat="false" ht="13.8" hidden="false" customHeight="false" outlineLevel="0" collapsed="false">
      <c r="C483" s="2"/>
      <c r="D483" s="2"/>
      <c r="E483" s="2"/>
      <c r="F483" s="2"/>
      <c r="G483" s="2"/>
      <c r="H483" s="2"/>
      <c r="I483" s="2"/>
      <c r="J483" s="2"/>
      <c r="K483" s="2"/>
      <c r="L483" s="2"/>
      <c r="O483" s="3"/>
      <c r="P483" s="3"/>
      <c r="Q483" s="3"/>
      <c r="R483" s="3"/>
      <c r="S483" s="3"/>
    </row>
    <row r="484" customFormat="false" ht="13.8" hidden="false" customHeight="false" outlineLevel="0" collapsed="false">
      <c r="C484" s="2"/>
      <c r="D484" s="2"/>
      <c r="E484" s="2"/>
      <c r="F484" s="2"/>
      <c r="G484" s="2"/>
      <c r="H484" s="2"/>
      <c r="I484" s="2"/>
      <c r="J484" s="2"/>
      <c r="K484" s="2"/>
      <c r="L484" s="2"/>
      <c r="O484" s="3"/>
      <c r="P484" s="3"/>
      <c r="Q484" s="3"/>
      <c r="R484" s="3"/>
      <c r="S484" s="3"/>
    </row>
    <row r="485" customFormat="false" ht="13.8" hidden="false" customHeight="false" outlineLevel="0" collapsed="false">
      <c r="C485" s="2"/>
      <c r="D485" s="2"/>
      <c r="E485" s="2"/>
      <c r="F485" s="2"/>
      <c r="G485" s="2"/>
      <c r="H485" s="2"/>
      <c r="I485" s="2"/>
      <c r="J485" s="2"/>
      <c r="K485" s="2"/>
      <c r="L485" s="2"/>
      <c r="O485" s="3"/>
      <c r="P485" s="3"/>
      <c r="Q485" s="3"/>
      <c r="R485" s="3"/>
      <c r="S485" s="3"/>
    </row>
    <row r="486" customFormat="false" ht="13.8" hidden="false" customHeight="false" outlineLevel="0" collapsed="false">
      <c r="C486" s="2"/>
      <c r="D486" s="2"/>
      <c r="E486" s="2"/>
      <c r="F486" s="2"/>
      <c r="G486" s="2"/>
      <c r="H486" s="2"/>
      <c r="I486" s="2"/>
      <c r="J486" s="2"/>
      <c r="K486" s="2"/>
      <c r="L486" s="2"/>
      <c r="O486" s="3"/>
      <c r="P486" s="3"/>
      <c r="Q486" s="3"/>
      <c r="R486" s="3"/>
      <c r="S486" s="3"/>
    </row>
    <row r="487" customFormat="false" ht="13.8" hidden="false" customHeight="false" outlineLevel="0" collapsed="false">
      <c r="C487" s="2"/>
      <c r="D487" s="2"/>
      <c r="E487" s="2"/>
      <c r="F487" s="2"/>
      <c r="G487" s="2"/>
      <c r="H487" s="2"/>
      <c r="I487" s="2"/>
      <c r="J487" s="2"/>
      <c r="K487" s="2"/>
      <c r="L487" s="2"/>
      <c r="O487" s="3"/>
      <c r="P487" s="3"/>
      <c r="Q487" s="3"/>
      <c r="R487" s="3"/>
      <c r="S487" s="3"/>
    </row>
    <row r="488" customFormat="false" ht="13.8" hidden="false" customHeight="false" outlineLevel="0" collapsed="false">
      <c r="C488" s="2"/>
      <c r="D488" s="2"/>
      <c r="E488" s="2"/>
      <c r="F488" s="2"/>
      <c r="G488" s="2"/>
      <c r="H488" s="2"/>
      <c r="I488" s="2"/>
      <c r="J488" s="2"/>
      <c r="K488" s="2"/>
      <c r="L488" s="2"/>
      <c r="O488" s="3"/>
      <c r="P488" s="3"/>
      <c r="Q488" s="3"/>
      <c r="R488" s="3"/>
      <c r="S488" s="3"/>
    </row>
    <row r="489" customFormat="false" ht="13.8" hidden="false" customHeight="false" outlineLevel="0" collapsed="false">
      <c r="C489" s="2"/>
      <c r="D489" s="2"/>
      <c r="E489" s="2"/>
      <c r="F489" s="2"/>
      <c r="G489" s="2"/>
      <c r="H489" s="2"/>
      <c r="I489" s="2"/>
      <c r="J489" s="2"/>
      <c r="K489" s="2"/>
      <c r="L489" s="2"/>
      <c r="O489" s="3"/>
      <c r="P489" s="3"/>
      <c r="Q489" s="3"/>
      <c r="R489" s="3"/>
      <c r="S489" s="3"/>
    </row>
    <row r="490" customFormat="false" ht="13.8" hidden="false" customHeight="false" outlineLevel="0" collapsed="false">
      <c r="C490" s="2"/>
      <c r="D490" s="2"/>
      <c r="E490" s="2"/>
      <c r="F490" s="2"/>
      <c r="G490" s="2"/>
      <c r="H490" s="2"/>
      <c r="I490" s="2"/>
      <c r="J490" s="2"/>
      <c r="K490" s="2"/>
      <c r="L490" s="2"/>
      <c r="O490" s="3"/>
      <c r="P490" s="3"/>
      <c r="Q490" s="3"/>
      <c r="R490" s="3"/>
      <c r="S490" s="3"/>
    </row>
    <row r="491" customFormat="false" ht="13.8" hidden="false" customHeight="false" outlineLevel="0" collapsed="false">
      <c r="C491" s="2"/>
      <c r="D491" s="2"/>
      <c r="E491" s="2"/>
      <c r="F491" s="2"/>
      <c r="G491" s="2"/>
      <c r="H491" s="2"/>
      <c r="I491" s="2"/>
      <c r="J491" s="2"/>
      <c r="K491" s="2"/>
      <c r="L491" s="2"/>
      <c r="O491" s="3"/>
      <c r="P491" s="3"/>
      <c r="Q491" s="3"/>
      <c r="R491" s="3"/>
      <c r="S491" s="3"/>
    </row>
    <row r="492" customFormat="false" ht="13.8" hidden="false" customHeight="false" outlineLevel="0" collapsed="false">
      <c r="C492" s="2"/>
      <c r="D492" s="2"/>
      <c r="E492" s="2"/>
      <c r="F492" s="2"/>
      <c r="G492" s="2"/>
      <c r="H492" s="2"/>
      <c r="I492" s="2"/>
      <c r="J492" s="2"/>
      <c r="K492" s="2"/>
      <c r="L492" s="2"/>
      <c r="O492" s="3"/>
      <c r="P492" s="3"/>
      <c r="Q492" s="3"/>
      <c r="R492" s="3"/>
      <c r="S492" s="3"/>
    </row>
    <row r="493" customFormat="false" ht="13.8" hidden="false" customHeight="false" outlineLevel="0" collapsed="false">
      <c r="C493" s="2"/>
      <c r="D493" s="2"/>
      <c r="E493" s="2"/>
      <c r="F493" s="2"/>
      <c r="G493" s="2"/>
      <c r="H493" s="2"/>
      <c r="I493" s="2"/>
      <c r="J493" s="2"/>
      <c r="K493" s="2"/>
      <c r="L493" s="2"/>
      <c r="O493" s="3"/>
      <c r="P493" s="3"/>
      <c r="Q493" s="3"/>
      <c r="R493" s="3"/>
      <c r="S493" s="3"/>
    </row>
    <row r="494" customFormat="false" ht="13.8" hidden="false" customHeight="false" outlineLevel="0" collapsed="false">
      <c r="C494" s="2"/>
      <c r="D494" s="2"/>
      <c r="E494" s="2"/>
      <c r="F494" s="2"/>
      <c r="G494" s="2"/>
      <c r="H494" s="2"/>
      <c r="I494" s="2"/>
      <c r="J494" s="2"/>
      <c r="K494" s="2"/>
      <c r="L494" s="2"/>
      <c r="O494" s="3"/>
      <c r="P494" s="3"/>
      <c r="Q494" s="3"/>
      <c r="R494" s="3"/>
      <c r="S494" s="3"/>
    </row>
    <row r="495" customFormat="false" ht="13.8" hidden="false" customHeight="false" outlineLevel="0" collapsed="false">
      <c r="C495" s="2"/>
      <c r="D495" s="2"/>
      <c r="E495" s="2"/>
      <c r="F495" s="2"/>
      <c r="G495" s="2"/>
      <c r="H495" s="2"/>
      <c r="I495" s="2"/>
      <c r="J495" s="2"/>
      <c r="K495" s="2"/>
      <c r="L495" s="2"/>
      <c r="O495" s="3"/>
      <c r="P495" s="3"/>
      <c r="Q495" s="3"/>
      <c r="R495" s="3"/>
      <c r="S495" s="3"/>
    </row>
    <row r="496" customFormat="false" ht="13.8" hidden="false" customHeight="false" outlineLevel="0" collapsed="false">
      <c r="C496" s="2"/>
      <c r="D496" s="2"/>
      <c r="E496" s="2"/>
      <c r="F496" s="2"/>
      <c r="G496" s="2"/>
      <c r="H496" s="2"/>
      <c r="I496" s="2"/>
      <c r="J496" s="2"/>
      <c r="K496" s="2"/>
      <c r="L496" s="2"/>
      <c r="O496" s="3"/>
      <c r="P496" s="3"/>
      <c r="Q496" s="3"/>
      <c r="R496" s="3"/>
      <c r="S496" s="3"/>
    </row>
    <row r="497" customFormat="false" ht="13.8" hidden="false" customHeight="false" outlineLevel="0" collapsed="false">
      <c r="C497" s="2"/>
      <c r="D497" s="2"/>
      <c r="E497" s="2"/>
      <c r="F497" s="2"/>
      <c r="G497" s="2"/>
      <c r="H497" s="2"/>
      <c r="I497" s="2"/>
      <c r="J497" s="2"/>
      <c r="K497" s="2"/>
      <c r="L497" s="2"/>
      <c r="O497" s="3"/>
      <c r="P497" s="3"/>
      <c r="Q497" s="3"/>
      <c r="R497" s="3"/>
      <c r="S497" s="3"/>
    </row>
    <row r="498" customFormat="false" ht="13.8" hidden="false" customHeight="false" outlineLevel="0" collapsed="false">
      <c r="C498" s="2"/>
      <c r="D498" s="2"/>
      <c r="E498" s="2"/>
      <c r="F498" s="2"/>
      <c r="G498" s="2"/>
      <c r="H498" s="2"/>
      <c r="I498" s="2"/>
      <c r="J498" s="2"/>
      <c r="K498" s="2"/>
      <c r="L498" s="2"/>
      <c r="O498" s="3"/>
      <c r="P498" s="3"/>
      <c r="Q498" s="3"/>
      <c r="R498" s="3"/>
      <c r="S498" s="3"/>
    </row>
    <row r="499" customFormat="false" ht="13.8" hidden="false" customHeight="false" outlineLevel="0" collapsed="false">
      <c r="C499" s="2"/>
      <c r="D499" s="2"/>
      <c r="E499" s="2"/>
      <c r="F499" s="2"/>
      <c r="G499" s="2"/>
      <c r="H499" s="2"/>
      <c r="I499" s="2"/>
      <c r="J499" s="2"/>
      <c r="K499" s="2"/>
      <c r="L499" s="2"/>
      <c r="O499" s="3"/>
      <c r="P499" s="3"/>
      <c r="Q499" s="3"/>
      <c r="R499" s="3"/>
      <c r="S499" s="3"/>
    </row>
    <row r="500" customFormat="false" ht="13.8" hidden="false" customHeight="false" outlineLevel="0" collapsed="false">
      <c r="C500" s="2"/>
      <c r="D500" s="2"/>
      <c r="E500" s="2"/>
      <c r="F500" s="2"/>
      <c r="G500" s="2"/>
      <c r="H500" s="2"/>
      <c r="I500" s="2"/>
      <c r="J500" s="2"/>
      <c r="K500" s="2"/>
      <c r="L500" s="2"/>
      <c r="O500" s="3"/>
      <c r="P500" s="3"/>
      <c r="Q500" s="3"/>
      <c r="R500" s="3"/>
      <c r="S500" s="3"/>
    </row>
    <row r="501" customFormat="false" ht="13.8" hidden="false" customHeight="false" outlineLevel="0" collapsed="false">
      <c r="C501" s="2"/>
      <c r="D501" s="2"/>
      <c r="E501" s="2"/>
      <c r="F501" s="2"/>
      <c r="G501" s="2"/>
      <c r="H501" s="2"/>
      <c r="I501" s="2"/>
      <c r="J501" s="2"/>
      <c r="K501" s="2"/>
      <c r="L501" s="2"/>
      <c r="O501" s="3"/>
      <c r="P501" s="3"/>
      <c r="Q501" s="3"/>
      <c r="R501" s="3"/>
      <c r="S501" s="3"/>
    </row>
    <row r="502" customFormat="false" ht="13.8" hidden="false" customHeight="false" outlineLevel="0" collapsed="false">
      <c r="C502" s="2"/>
      <c r="D502" s="2"/>
      <c r="E502" s="2"/>
      <c r="F502" s="2"/>
      <c r="G502" s="2"/>
      <c r="H502" s="2"/>
      <c r="I502" s="2"/>
      <c r="J502" s="2"/>
      <c r="K502" s="2"/>
      <c r="L502" s="2"/>
      <c r="O502" s="3"/>
      <c r="P502" s="3"/>
      <c r="Q502" s="3"/>
      <c r="R502" s="3"/>
      <c r="S502" s="3"/>
    </row>
    <row r="503" customFormat="false" ht="13.8" hidden="false" customHeight="false" outlineLevel="0" collapsed="false">
      <c r="C503" s="2"/>
      <c r="D503" s="2"/>
      <c r="E503" s="2"/>
      <c r="F503" s="2"/>
      <c r="G503" s="2"/>
      <c r="H503" s="2"/>
      <c r="I503" s="2"/>
      <c r="J503" s="2"/>
      <c r="K503" s="2"/>
      <c r="L503" s="2"/>
      <c r="O503" s="3"/>
      <c r="P503" s="3"/>
      <c r="Q503" s="3"/>
      <c r="R503" s="3"/>
      <c r="S503" s="3"/>
    </row>
    <row r="504" customFormat="false" ht="13.8" hidden="false" customHeight="false" outlineLevel="0" collapsed="false">
      <c r="C504" s="2"/>
      <c r="D504" s="2"/>
      <c r="E504" s="2"/>
      <c r="F504" s="2"/>
      <c r="G504" s="2"/>
      <c r="H504" s="2"/>
      <c r="I504" s="2"/>
      <c r="J504" s="2"/>
      <c r="K504" s="2"/>
      <c r="L504" s="2"/>
      <c r="O504" s="3"/>
      <c r="P504" s="3"/>
      <c r="Q504" s="3"/>
      <c r="R504" s="3"/>
      <c r="S504" s="3"/>
    </row>
    <row r="505" customFormat="false" ht="13.8" hidden="false" customHeight="false" outlineLevel="0" collapsed="false">
      <c r="C505" s="2"/>
      <c r="D505" s="2"/>
      <c r="E505" s="2"/>
      <c r="F505" s="2"/>
      <c r="G505" s="2"/>
      <c r="H505" s="2"/>
      <c r="I505" s="2"/>
      <c r="J505" s="2"/>
      <c r="K505" s="2"/>
      <c r="L505" s="2"/>
      <c r="O505" s="3"/>
      <c r="P505" s="3"/>
      <c r="Q505" s="3"/>
      <c r="R505" s="3"/>
      <c r="S505" s="3"/>
    </row>
    <row r="506" customFormat="false" ht="13.8" hidden="false" customHeight="false" outlineLevel="0" collapsed="false">
      <c r="C506" s="2"/>
      <c r="D506" s="2"/>
      <c r="E506" s="2"/>
      <c r="F506" s="2"/>
      <c r="G506" s="2"/>
      <c r="H506" s="2"/>
      <c r="I506" s="2"/>
      <c r="J506" s="2"/>
      <c r="K506" s="2"/>
      <c r="L506" s="2"/>
      <c r="O506" s="3"/>
      <c r="P506" s="3"/>
      <c r="Q506" s="3"/>
      <c r="R506" s="3"/>
      <c r="S506" s="3"/>
    </row>
    <row r="507" customFormat="false" ht="13.8" hidden="false" customHeight="false" outlineLevel="0" collapsed="false">
      <c r="C507" s="2"/>
      <c r="D507" s="2"/>
      <c r="E507" s="2"/>
      <c r="F507" s="2"/>
      <c r="G507" s="2"/>
      <c r="H507" s="2"/>
      <c r="I507" s="2"/>
      <c r="J507" s="2"/>
      <c r="K507" s="2"/>
      <c r="L507" s="2"/>
      <c r="O507" s="3"/>
      <c r="P507" s="3"/>
      <c r="Q507" s="3"/>
      <c r="R507" s="3"/>
      <c r="S507" s="3"/>
    </row>
    <row r="508" customFormat="false" ht="13.8" hidden="false" customHeight="false" outlineLevel="0" collapsed="false">
      <c r="C508" s="2"/>
      <c r="D508" s="2"/>
      <c r="E508" s="2"/>
      <c r="F508" s="2"/>
      <c r="G508" s="2"/>
      <c r="H508" s="2"/>
      <c r="I508" s="2"/>
      <c r="J508" s="2"/>
      <c r="K508" s="2"/>
      <c r="L508" s="2"/>
      <c r="O508" s="3"/>
      <c r="P508" s="3"/>
      <c r="Q508" s="3"/>
      <c r="R508" s="3"/>
      <c r="S508" s="3"/>
    </row>
    <row r="509" customFormat="false" ht="13.8" hidden="false" customHeight="false" outlineLevel="0" collapsed="false">
      <c r="C509" s="2"/>
      <c r="D509" s="2"/>
      <c r="E509" s="2"/>
      <c r="F509" s="2"/>
      <c r="G509" s="2"/>
      <c r="H509" s="2"/>
      <c r="I509" s="2"/>
      <c r="J509" s="2"/>
      <c r="K509" s="2"/>
      <c r="L509" s="2"/>
      <c r="O509" s="3"/>
      <c r="P509" s="3"/>
      <c r="Q509" s="3"/>
      <c r="R509" s="3"/>
      <c r="S509" s="3"/>
    </row>
    <row r="510" customFormat="false" ht="13.8" hidden="false" customHeight="false" outlineLevel="0" collapsed="false">
      <c r="C510" s="2"/>
      <c r="D510" s="2"/>
      <c r="E510" s="2"/>
      <c r="F510" s="2"/>
      <c r="G510" s="2"/>
      <c r="H510" s="2"/>
      <c r="I510" s="2"/>
      <c r="J510" s="2"/>
      <c r="K510" s="2"/>
      <c r="L510" s="2"/>
      <c r="O510" s="3"/>
      <c r="P510" s="3"/>
      <c r="Q510" s="3"/>
      <c r="R510" s="3"/>
      <c r="S510" s="3"/>
    </row>
    <row r="511" customFormat="false" ht="13.8" hidden="false" customHeight="false" outlineLevel="0" collapsed="false">
      <c r="C511" s="2"/>
      <c r="D511" s="2"/>
      <c r="E511" s="2"/>
      <c r="F511" s="2"/>
      <c r="G511" s="2"/>
      <c r="H511" s="2"/>
      <c r="I511" s="2"/>
      <c r="J511" s="2"/>
      <c r="K511" s="2"/>
      <c r="L511" s="2"/>
      <c r="O511" s="3"/>
      <c r="P511" s="3"/>
      <c r="Q511" s="3"/>
      <c r="R511" s="3"/>
      <c r="S511" s="3"/>
    </row>
    <row r="512" customFormat="false" ht="13.8" hidden="false" customHeight="false" outlineLevel="0" collapsed="false">
      <c r="C512" s="2"/>
      <c r="D512" s="2"/>
      <c r="E512" s="2"/>
      <c r="F512" s="2"/>
      <c r="G512" s="2"/>
      <c r="H512" s="2"/>
      <c r="I512" s="2"/>
      <c r="J512" s="2"/>
      <c r="K512" s="2"/>
      <c r="L512" s="2"/>
      <c r="O512" s="3"/>
      <c r="P512" s="3"/>
      <c r="Q512" s="3"/>
      <c r="R512" s="3"/>
      <c r="S512" s="3"/>
    </row>
    <row r="513" customFormat="false" ht="13.8" hidden="false" customHeight="false" outlineLevel="0" collapsed="false">
      <c r="C513" s="2"/>
      <c r="D513" s="2"/>
      <c r="E513" s="2"/>
      <c r="F513" s="2"/>
      <c r="G513" s="2"/>
      <c r="H513" s="2"/>
      <c r="I513" s="2"/>
      <c r="J513" s="2"/>
      <c r="K513" s="2"/>
      <c r="L513" s="2"/>
      <c r="O513" s="3"/>
      <c r="P513" s="3"/>
      <c r="Q513" s="3"/>
      <c r="R513" s="3"/>
      <c r="S513" s="3"/>
    </row>
    <row r="514" customFormat="false" ht="13.8" hidden="false" customHeight="false" outlineLevel="0" collapsed="false">
      <c r="C514" s="2"/>
      <c r="D514" s="2"/>
      <c r="E514" s="2"/>
      <c r="F514" s="2"/>
      <c r="G514" s="2"/>
      <c r="H514" s="2"/>
      <c r="I514" s="2"/>
      <c r="J514" s="2"/>
      <c r="K514" s="2"/>
      <c r="L514" s="2"/>
      <c r="O514" s="3"/>
      <c r="P514" s="3"/>
      <c r="Q514" s="3"/>
      <c r="R514" s="3"/>
      <c r="S514" s="3"/>
    </row>
    <row r="515" customFormat="false" ht="13.8" hidden="false" customHeight="false" outlineLevel="0" collapsed="false">
      <c r="C515" s="2"/>
      <c r="D515" s="2"/>
      <c r="E515" s="2"/>
      <c r="F515" s="2"/>
      <c r="G515" s="2"/>
      <c r="H515" s="2"/>
      <c r="I515" s="2"/>
      <c r="J515" s="2"/>
      <c r="K515" s="2"/>
      <c r="L515" s="2"/>
      <c r="O515" s="3"/>
      <c r="P515" s="3"/>
      <c r="Q515" s="3"/>
      <c r="R515" s="3"/>
      <c r="S515" s="3"/>
    </row>
    <row r="516" customFormat="false" ht="13.8" hidden="false" customHeight="false" outlineLevel="0" collapsed="false">
      <c r="C516" s="2"/>
      <c r="D516" s="2"/>
      <c r="E516" s="2"/>
      <c r="F516" s="2"/>
      <c r="G516" s="2"/>
      <c r="H516" s="2"/>
      <c r="I516" s="2"/>
      <c r="J516" s="2"/>
      <c r="K516" s="2"/>
      <c r="L516" s="2"/>
      <c r="O516" s="3"/>
      <c r="P516" s="3"/>
      <c r="Q516" s="3"/>
      <c r="R516" s="3"/>
      <c r="S516" s="3"/>
    </row>
    <row r="517" customFormat="false" ht="13.8" hidden="false" customHeight="false" outlineLevel="0" collapsed="false">
      <c r="C517" s="2"/>
      <c r="D517" s="2"/>
      <c r="E517" s="2"/>
      <c r="F517" s="2"/>
      <c r="G517" s="2"/>
      <c r="H517" s="2"/>
      <c r="I517" s="2"/>
      <c r="J517" s="2"/>
      <c r="K517" s="2"/>
      <c r="L517" s="2"/>
      <c r="O517" s="3"/>
      <c r="P517" s="3"/>
      <c r="Q517" s="3"/>
      <c r="R517" s="3"/>
      <c r="S517" s="3"/>
    </row>
    <row r="518" customFormat="false" ht="13.8" hidden="false" customHeight="false" outlineLevel="0" collapsed="false">
      <c r="C518" s="2"/>
      <c r="D518" s="2"/>
      <c r="E518" s="2"/>
      <c r="F518" s="2"/>
      <c r="G518" s="2"/>
      <c r="H518" s="2"/>
      <c r="I518" s="2"/>
      <c r="J518" s="2"/>
      <c r="K518" s="2"/>
      <c r="L518" s="2"/>
      <c r="O518" s="3"/>
      <c r="P518" s="3"/>
      <c r="Q518" s="3"/>
      <c r="R518" s="3"/>
      <c r="S518" s="3"/>
    </row>
    <row r="519" customFormat="false" ht="13.8" hidden="false" customHeight="false" outlineLevel="0" collapsed="false">
      <c r="C519" s="2"/>
      <c r="D519" s="2"/>
      <c r="E519" s="2"/>
      <c r="F519" s="2"/>
      <c r="G519" s="2"/>
      <c r="H519" s="2"/>
      <c r="I519" s="2"/>
      <c r="J519" s="2"/>
      <c r="K519" s="2"/>
      <c r="L519" s="2"/>
      <c r="O519" s="3"/>
      <c r="P519" s="3"/>
      <c r="Q519" s="3"/>
      <c r="R519" s="3"/>
      <c r="S519" s="3"/>
    </row>
    <row r="520" customFormat="false" ht="13.8" hidden="false" customHeight="false" outlineLevel="0" collapsed="false">
      <c r="C520" s="2"/>
      <c r="D520" s="2"/>
      <c r="E520" s="2"/>
      <c r="F520" s="2"/>
      <c r="G520" s="2"/>
      <c r="H520" s="2"/>
      <c r="I520" s="2"/>
      <c r="J520" s="2"/>
      <c r="K520" s="2"/>
      <c r="L520" s="2"/>
      <c r="O520" s="3"/>
      <c r="P520" s="3"/>
      <c r="Q520" s="3"/>
      <c r="R520" s="3"/>
      <c r="S520" s="3"/>
    </row>
    <row r="521" customFormat="false" ht="13.8" hidden="false" customHeight="false" outlineLevel="0" collapsed="false">
      <c r="C521" s="2"/>
      <c r="D521" s="2"/>
      <c r="E521" s="2"/>
      <c r="F521" s="2"/>
      <c r="G521" s="2"/>
      <c r="H521" s="2"/>
      <c r="I521" s="2"/>
      <c r="J521" s="2"/>
      <c r="K521" s="2"/>
      <c r="L521" s="2"/>
      <c r="O521" s="3"/>
      <c r="P521" s="3"/>
      <c r="Q521" s="3"/>
      <c r="R521" s="3"/>
      <c r="S521" s="3"/>
    </row>
    <row r="522" customFormat="false" ht="13.8" hidden="false" customHeight="false" outlineLevel="0" collapsed="false">
      <c r="C522" s="2"/>
      <c r="D522" s="2"/>
      <c r="E522" s="2"/>
      <c r="F522" s="2"/>
      <c r="G522" s="2"/>
      <c r="H522" s="2"/>
      <c r="I522" s="2"/>
      <c r="J522" s="2"/>
      <c r="K522" s="2"/>
      <c r="L522" s="2"/>
      <c r="O522" s="3"/>
      <c r="P522" s="3"/>
      <c r="Q522" s="3"/>
      <c r="R522" s="3"/>
      <c r="S522" s="3"/>
    </row>
    <row r="523" customFormat="false" ht="13.8" hidden="false" customHeight="false" outlineLevel="0" collapsed="false">
      <c r="C523" s="2"/>
      <c r="D523" s="2"/>
      <c r="E523" s="2"/>
      <c r="F523" s="2"/>
      <c r="G523" s="2"/>
      <c r="H523" s="2"/>
      <c r="I523" s="2"/>
      <c r="J523" s="2"/>
      <c r="K523" s="2"/>
      <c r="L523" s="2"/>
      <c r="O523" s="3"/>
      <c r="P523" s="3"/>
      <c r="Q523" s="3"/>
      <c r="R523" s="3"/>
      <c r="S523" s="3"/>
    </row>
    <row r="524" customFormat="false" ht="13.8" hidden="false" customHeight="false" outlineLevel="0" collapsed="false">
      <c r="C524" s="2"/>
      <c r="D524" s="2"/>
      <c r="E524" s="2"/>
      <c r="F524" s="2"/>
      <c r="G524" s="2"/>
      <c r="H524" s="2"/>
      <c r="I524" s="2"/>
      <c r="J524" s="2"/>
      <c r="K524" s="2"/>
      <c r="L524" s="2"/>
      <c r="O524" s="3"/>
      <c r="P524" s="3"/>
      <c r="Q524" s="3"/>
      <c r="R524" s="3"/>
      <c r="S524" s="3"/>
    </row>
    <row r="525" customFormat="false" ht="13.8" hidden="false" customHeight="false" outlineLevel="0" collapsed="false">
      <c r="C525" s="2"/>
      <c r="D525" s="2"/>
      <c r="E525" s="2"/>
      <c r="F525" s="2"/>
      <c r="G525" s="2"/>
      <c r="H525" s="2"/>
      <c r="I525" s="2"/>
      <c r="J525" s="2"/>
      <c r="K525" s="2"/>
      <c r="L525" s="2"/>
      <c r="O525" s="3"/>
      <c r="P525" s="3"/>
      <c r="Q525" s="3"/>
      <c r="R525" s="3"/>
      <c r="S525" s="3"/>
    </row>
    <row r="526" customFormat="false" ht="13.8" hidden="false" customHeight="false" outlineLevel="0" collapsed="false">
      <c r="C526" s="2"/>
      <c r="D526" s="2"/>
      <c r="E526" s="2"/>
      <c r="F526" s="2"/>
      <c r="G526" s="2"/>
      <c r="H526" s="2"/>
      <c r="I526" s="2"/>
      <c r="J526" s="2"/>
      <c r="K526" s="2"/>
      <c r="L526" s="2"/>
      <c r="O526" s="3"/>
      <c r="P526" s="3"/>
      <c r="Q526" s="3"/>
      <c r="R526" s="3"/>
      <c r="S526" s="3"/>
    </row>
    <row r="527" customFormat="false" ht="13.8" hidden="false" customHeight="false" outlineLevel="0" collapsed="false">
      <c r="C527" s="2"/>
      <c r="D527" s="2"/>
      <c r="E527" s="2"/>
      <c r="F527" s="2"/>
      <c r="G527" s="2"/>
      <c r="H527" s="2"/>
      <c r="I527" s="2"/>
      <c r="J527" s="2"/>
      <c r="K527" s="2"/>
      <c r="L527" s="2"/>
      <c r="O527" s="3"/>
      <c r="P527" s="3"/>
      <c r="Q527" s="3"/>
      <c r="R527" s="3"/>
      <c r="S527" s="3"/>
    </row>
    <row r="528" customFormat="false" ht="13.8" hidden="false" customHeight="false" outlineLevel="0" collapsed="false">
      <c r="C528" s="2"/>
      <c r="D528" s="2"/>
      <c r="E528" s="2"/>
      <c r="F528" s="2"/>
      <c r="G528" s="2"/>
      <c r="H528" s="2"/>
      <c r="I528" s="2"/>
      <c r="J528" s="2"/>
      <c r="K528" s="2"/>
      <c r="L528" s="2"/>
      <c r="O528" s="3"/>
      <c r="P528" s="3"/>
      <c r="Q528" s="3"/>
      <c r="R528" s="3"/>
      <c r="S528" s="3"/>
    </row>
    <row r="529" customFormat="false" ht="13.8" hidden="false" customHeight="false" outlineLevel="0" collapsed="false">
      <c r="C529" s="2"/>
      <c r="D529" s="2"/>
      <c r="E529" s="2"/>
      <c r="F529" s="2"/>
      <c r="G529" s="2"/>
      <c r="H529" s="2"/>
      <c r="I529" s="2"/>
      <c r="J529" s="2"/>
      <c r="K529" s="2"/>
      <c r="L529" s="2"/>
      <c r="O529" s="3"/>
      <c r="P529" s="3"/>
      <c r="Q529" s="3"/>
      <c r="R529" s="3"/>
      <c r="S529" s="3"/>
    </row>
    <row r="530" customFormat="false" ht="13.8" hidden="false" customHeight="false" outlineLevel="0" collapsed="false">
      <c r="C530" s="2"/>
      <c r="D530" s="2"/>
      <c r="E530" s="2"/>
      <c r="F530" s="2"/>
      <c r="G530" s="2"/>
      <c r="H530" s="2"/>
      <c r="I530" s="2"/>
      <c r="J530" s="2"/>
      <c r="K530" s="2"/>
      <c r="L530" s="2"/>
      <c r="O530" s="3"/>
      <c r="P530" s="3"/>
      <c r="Q530" s="3"/>
      <c r="R530" s="3"/>
      <c r="S530" s="3"/>
    </row>
    <row r="531" customFormat="false" ht="13.8" hidden="false" customHeight="false" outlineLevel="0" collapsed="false">
      <c r="C531" s="2"/>
      <c r="D531" s="2"/>
      <c r="E531" s="2"/>
      <c r="F531" s="2"/>
      <c r="G531" s="2"/>
      <c r="H531" s="2"/>
      <c r="I531" s="2"/>
      <c r="J531" s="2"/>
      <c r="K531" s="2"/>
      <c r="L531" s="2"/>
      <c r="O531" s="3"/>
      <c r="P531" s="3"/>
      <c r="Q531" s="3"/>
      <c r="R531" s="3"/>
      <c r="S531" s="3"/>
    </row>
    <row r="532" customFormat="false" ht="13.8" hidden="false" customHeight="false" outlineLevel="0" collapsed="false">
      <c r="C532" s="2"/>
      <c r="D532" s="2"/>
      <c r="E532" s="2"/>
      <c r="F532" s="2"/>
      <c r="G532" s="2"/>
      <c r="H532" s="2"/>
      <c r="I532" s="2"/>
      <c r="J532" s="2"/>
      <c r="K532" s="2"/>
      <c r="L532" s="2"/>
      <c r="O532" s="3"/>
      <c r="P532" s="3"/>
      <c r="Q532" s="3"/>
      <c r="R532" s="3"/>
      <c r="S532" s="3"/>
    </row>
    <row r="533" customFormat="false" ht="13.8" hidden="false" customHeight="false" outlineLevel="0" collapsed="false">
      <c r="C533" s="2"/>
      <c r="D533" s="2"/>
      <c r="E533" s="2"/>
      <c r="F533" s="2"/>
      <c r="G533" s="2"/>
      <c r="H533" s="2"/>
      <c r="I533" s="2"/>
      <c r="J533" s="2"/>
      <c r="K533" s="2"/>
      <c r="L533" s="2"/>
      <c r="O533" s="3"/>
      <c r="P533" s="3"/>
      <c r="Q533" s="3"/>
      <c r="R533" s="3"/>
      <c r="S533" s="3"/>
    </row>
    <row r="534" customFormat="false" ht="13.8" hidden="false" customHeight="false" outlineLevel="0" collapsed="false">
      <c r="C534" s="2"/>
      <c r="D534" s="2"/>
      <c r="E534" s="2"/>
      <c r="F534" s="2"/>
      <c r="G534" s="2"/>
      <c r="H534" s="2"/>
      <c r="I534" s="2"/>
      <c r="J534" s="2"/>
      <c r="K534" s="2"/>
      <c r="L534" s="2"/>
      <c r="O534" s="3"/>
      <c r="P534" s="3"/>
      <c r="Q534" s="3"/>
      <c r="R534" s="3"/>
      <c r="S534" s="3"/>
    </row>
    <row r="535" customFormat="false" ht="13.8" hidden="false" customHeight="false" outlineLevel="0" collapsed="false">
      <c r="C535" s="2"/>
      <c r="D535" s="2"/>
      <c r="E535" s="2"/>
      <c r="F535" s="2"/>
      <c r="G535" s="2"/>
      <c r="H535" s="2"/>
      <c r="I535" s="2"/>
      <c r="J535" s="2"/>
      <c r="K535" s="2"/>
      <c r="L535" s="2"/>
      <c r="O535" s="3"/>
      <c r="P535" s="3"/>
      <c r="Q535" s="3"/>
      <c r="R535" s="3"/>
      <c r="S535" s="3"/>
    </row>
    <row r="536" customFormat="false" ht="13.8" hidden="false" customHeight="false" outlineLevel="0" collapsed="false">
      <c r="C536" s="2"/>
      <c r="D536" s="2"/>
      <c r="E536" s="2"/>
      <c r="F536" s="2"/>
      <c r="G536" s="2"/>
      <c r="H536" s="2"/>
      <c r="I536" s="2"/>
      <c r="J536" s="2"/>
      <c r="K536" s="2"/>
      <c r="L536" s="2"/>
      <c r="O536" s="3"/>
      <c r="P536" s="3"/>
      <c r="Q536" s="3"/>
      <c r="R536" s="3"/>
      <c r="S536" s="3"/>
    </row>
    <row r="537" customFormat="false" ht="13.8" hidden="false" customHeight="false" outlineLevel="0" collapsed="false">
      <c r="C537" s="2"/>
      <c r="D537" s="2"/>
      <c r="E537" s="2"/>
      <c r="F537" s="2"/>
      <c r="G537" s="2"/>
      <c r="H537" s="2"/>
      <c r="I537" s="2"/>
      <c r="J537" s="2"/>
      <c r="K537" s="2"/>
      <c r="L537" s="2"/>
      <c r="O537" s="3"/>
      <c r="P537" s="3"/>
      <c r="Q537" s="3"/>
      <c r="R537" s="3"/>
      <c r="S537" s="3"/>
    </row>
    <row r="538" customFormat="false" ht="13.8" hidden="false" customHeight="false" outlineLevel="0" collapsed="false">
      <c r="C538" s="2"/>
      <c r="D538" s="2"/>
      <c r="E538" s="2"/>
      <c r="F538" s="2"/>
      <c r="G538" s="2"/>
      <c r="H538" s="2"/>
      <c r="I538" s="2"/>
      <c r="J538" s="2"/>
      <c r="K538" s="2"/>
      <c r="L538" s="2"/>
      <c r="O538" s="3"/>
      <c r="P538" s="3"/>
      <c r="Q538" s="3"/>
      <c r="R538" s="3"/>
      <c r="S538" s="3"/>
    </row>
    <row r="539" customFormat="false" ht="13.8" hidden="false" customHeight="false" outlineLevel="0" collapsed="false">
      <c r="C539" s="2"/>
      <c r="D539" s="2"/>
      <c r="E539" s="2"/>
      <c r="F539" s="2"/>
      <c r="G539" s="2"/>
      <c r="H539" s="2"/>
      <c r="I539" s="2"/>
      <c r="J539" s="2"/>
      <c r="K539" s="2"/>
      <c r="L539" s="2"/>
      <c r="O539" s="3"/>
      <c r="P539" s="3"/>
      <c r="Q539" s="3"/>
      <c r="R539" s="3"/>
      <c r="S539" s="3"/>
    </row>
    <row r="540" customFormat="false" ht="13.8" hidden="false" customHeight="false" outlineLevel="0" collapsed="false">
      <c r="C540" s="2"/>
      <c r="D540" s="2"/>
      <c r="E540" s="2"/>
      <c r="F540" s="2"/>
      <c r="G540" s="2"/>
      <c r="H540" s="2"/>
      <c r="I540" s="2"/>
      <c r="J540" s="2"/>
      <c r="K540" s="2"/>
      <c r="L540" s="2"/>
      <c r="O540" s="3"/>
      <c r="P540" s="3"/>
      <c r="Q540" s="3"/>
      <c r="R540" s="3"/>
      <c r="S540" s="3"/>
    </row>
    <row r="541" customFormat="false" ht="13.8" hidden="false" customHeight="false" outlineLevel="0" collapsed="false">
      <c r="C541" s="2"/>
      <c r="D541" s="2"/>
      <c r="E541" s="2"/>
      <c r="F541" s="2"/>
      <c r="G541" s="2"/>
      <c r="H541" s="2"/>
      <c r="I541" s="2"/>
      <c r="J541" s="2"/>
      <c r="K541" s="2"/>
      <c r="L541" s="2"/>
      <c r="O541" s="3"/>
      <c r="P541" s="3"/>
      <c r="Q541" s="3"/>
      <c r="R541" s="3"/>
      <c r="S541" s="3"/>
    </row>
    <row r="542" customFormat="false" ht="13.8" hidden="false" customHeight="false" outlineLevel="0" collapsed="false">
      <c r="C542" s="2"/>
      <c r="D542" s="2"/>
      <c r="E542" s="2"/>
      <c r="F542" s="2"/>
      <c r="G542" s="2"/>
      <c r="H542" s="2"/>
      <c r="I542" s="2"/>
      <c r="J542" s="2"/>
      <c r="K542" s="2"/>
      <c r="L542" s="2"/>
      <c r="O542" s="3"/>
      <c r="P542" s="3"/>
      <c r="Q542" s="3"/>
      <c r="R542" s="3"/>
      <c r="S542" s="3"/>
    </row>
    <row r="543" customFormat="false" ht="13.8" hidden="false" customHeight="false" outlineLevel="0" collapsed="false">
      <c r="C543" s="2"/>
      <c r="D543" s="2"/>
      <c r="E543" s="2"/>
      <c r="F543" s="2"/>
      <c r="G543" s="2"/>
      <c r="H543" s="2"/>
      <c r="I543" s="2"/>
      <c r="J543" s="2"/>
      <c r="K543" s="2"/>
      <c r="L543" s="2"/>
      <c r="O543" s="3"/>
      <c r="P543" s="3"/>
      <c r="Q543" s="3"/>
      <c r="R543" s="3"/>
      <c r="S543" s="3"/>
    </row>
    <row r="544" customFormat="false" ht="13.8" hidden="false" customHeight="false" outlineLevel="0" collapsed="false">
      <c r="C544" s="2"/>
      <c r="D544" s="2"/>
      <c r="E544" s="2"/>
      <c r="F544" s="2"/>
      <c r="G544" s="2"/>
      <c r="H544" s="2"/>
      <c r="I544" s="2"/>
      <c r="J544" s="2"/>
      <c r="K544" s="2"/>
      <c r="L544" s="2"/>
      <c r="O544" s="3"/>
      <c r="P544" s="3"/>
      <c r="Q544" s="3"/>
      <c r="R544" s="3"/>
      <c r="S544" s="3"/>
    </row>
    <row r="545" customFormat="false" ht="13.8" hidden="false" customHeight="false" outlineLevel="0" collapsed="false">
      <c r="C545" s="2"/>
      <c r="D545" s="2"/>
      <c r="E545" s="2"/>
      <c r="F545" s="2"/>
      <c r="G545" s="2"/>
      <c r="H545" s="2"/>
      <c r="I545" s="2"/>
      <c r="J545" s="2"/>
      <c r="K545" s="2"/>
      <c r="L545" s="2"/>
      <c r="O545" s="3"/>
      <c r="P545" s="3"/>
      <c r="Q545" s="3"/>
      <c r="R545" s="3"/>
      <c r="S545" s="3"/>
    </row>
    <row r="546" customFormat="false" ht="13.8" hidden="false" customHeight="false" outlineLevel="0" collapsed="false">
      <c r="C546" s="2"/>
      <c r="D546" s="2"/>
      <c r="E546" s="2"/>
      <c r="F546" s="2"/>
      <c r="G546" s="2"/>
      <c r="H546" s="2"/>
      <c r="I546" s="2"/>
      <c r="J546" s="2"/>
      <c r="K546" s="2"/>
      <c r="L546" s="2"/>
      <c r="O546" s="3"/>
      <c r="P546" s="3"/>
      <c r="Q546" s="3"/>
      <c r="R546" s="3"/>
      <c r="S546" s="3"/>
    </row>
    <row r="547" customFormat="false" ht="13.8" hidden="false" customHeight="false" outlineLevel="0" collapsed="false">
      <c r="C547" s="2"/>
      <c r="D547" s="2"/>
      <c r="E547" s="2"/>
      <c r="F547" s="2"/>
      <c r="G547" s="2"/>
      <c r="H547" s="2"/>
      <c r="I547" s="2"/>
      <c r="J547" s="2"/>
      <c r="K547" s="2"/>
      <c r="L547" s="2"/>
      <c r="O547" s="3"/>
      <c r="P547" s="3"/>
      <c r="Q547" s="3"/>
      <c r="R547" s="3"/>
      <c r="S547" s="3"/>
    </row>
    <row r="548" customFormat="false" ht="13.8" hidden="false" customHeight="false" outlineLevel="0" collapsed="false">
      <c r="C548" s="2"/>
      <c r="D548" s="2"/>
      <c r="E548" s="2"/>
      <c r="F548" s="2"/>
      <c r="G548" s="2"/>
      <c r="H548" s="2"/>
      <c r="I548" s="2"/>
      <c r="J548" s="2"/>
      <c r="K548" s="2"/>
      <c r="L548" s="2"/>
      <c r="O548" s="3"/>
      <c r="P548" s="3"/>
      <c r="Q548" s="3"/>
      <c r="R548" s="3"/>
      <c r="S548" s="3"/>
    </row>
    <row r="549" customFormat="false" ht="13.8" hidden="false" customHeight="false" outlineLevel="0" collapsed="false">
      <c r="C549" s="2"/>
      <c r="D549" s="2"/>
      <c r="E549" s="2"/>
      <c r="F549" s="2"/>
      <c r="G549" s="2"/>
      <c r="H549" s="2"/>
      <c r="I549" s="2"/>
      <c r="J549" s="2"/>
      <c r="K549" s="2"/>
      <c r="L549" s="2"/>
      <c r="O549" s="3"/>
      <c r="P549" s="3"/>
      <c r="Q549" s="3"/>
      <c r="R549" s="3"/>
      <c r="S549" s="3"/>
    </row>
    <row r="550" customFormat="false" ht="13.8" hidden="false" customHeight="false" outlineLevel="0" collapsed="false">
      <c r="C550" s="2"/>
      <c r="D550" s="2"/>
      <c r="E550" s="2"/>
      <c r="F550" s="2"/>
      <c r="G550" s="2"/>
      <c r="H550" s="2"/>
      <c r="I550" s="2"/>
      <c r="J550" s="2"/>
      <c r="K550" s="2"/>
      <c r="L550" s="2"/>
      <c r="O550" s="3"/>
      <c r="P550" s="3"/>
      <c r="Q550" s="3"/>
      <c r="R550" s="3"/>
      <c r="S550" s="3"/>
    </row>
    <row r="551" customFormat="false" ht="13.8" hidden="false" customHeight="false" outlineLevel="0" collapsed="false">
      <c r="C551" s="2"/>
      <c r="D551" s="2"/>
      <c r="E551" s="2"/>
      <c r="F551" s="2"/>
      <c r="G551" s="2"/>
      <c r="H551" s="2"/>
      <c r="I551" s="2"/>
      <c r="J551" s="2"/>
      <c r="K551" s="2"/>
      <c r="L551" s="2"/>
      <c r="O551" s="3"/>
      <c r="P551" s="3"/>
      <c r="Q551" s="3"/>
      <c r="R551" s="3"/>
      <c r="S551" s="3"/>
    </row>
    <row r="552" customFormat="false" ht="13.8" hidden="false" customHeight="false" outlineLevel="0" collapsed="false">
      <c r="C552" s="2"/>
      <c r="D552" s="2"/>
      <c r="E552" s="2"/>
      <c r="F552" s="2"/>
      <c r="G552" s="2"/>
      <c r="H552" s="2"/>
      <c r="I552" s="2"/>
      <c r="J552" s="2"/>
      <c r="K552" s="2"/>
      <c r="L552" s="2"/>
      <c r="O552" s="3"/>
      <c r="P552" s="3"/>
      <c r="Q552" s="3"/>
      <c r="R552" s="3"/>
      <c r="S552" s="3"/>
    </row>
    <row r="553" customFormat="false" ht="13.8" hidden="false" customHeight="false" outlineLevel="0" collapsed="false">
      <c r="C553" s="2"/>
      <c r="D553" s="2"/>
      <c r="E553" s="2"/>
      <c r="F553" s="2"/>
      <c r="G553" s="2"/>
      <c r="H553" s="2"/>
      <c r="I553" s="2"/>
      <c r="J553" s="2"/>
      <c r="K553" s="2"/>
      <c r="L553" s="2"/>
      <c r="O553" s="3"/>
      <c r="P553" s="3"/>
      <c r="Q553" s="3"/>
      <c r="R553" s="3"/>
      <c r="S553" s="3"/>
    </row>
    <row r="554" customFormat="false" ht="13.8" hidden="false" customHeight="false" outlineLevel="0" collapsed="false">
      <c r="C554" s="2"/>
      <c r="D554" s="2"/>
      <c r="E554" s="2"/>
      <c r="F554" s="2"/>
      <c r="G554" s="2"/>
      <c r="H554" s="2"/>
      <c r="I554" s="2"/>
      <c r="J554" s="2"/>
      <c r="K554" s="2"/>
      <c r="L554" s="2"/>
      <c r="O554" s="3"/>
      <c r="P554" s="3"/>
      <c r="Q554" s="3"/>
      <c r="R554" s="3"/>
      <c r="S554" s="3"/>
    </row>
    <row r="555" customFormat="false" ht="13.8" hidden="false" customHeight="false" outlineLevel="0" collapsed="false">
      <c r="C555" s="2"/>
      <c r="D555" s="2"/>
      <c r="E555" s="2"/>
      <c r="F555" s="2"/>
      <c r="G555" s="2"/>
      <c r="H555" s="2"/>
      <c r="I555" s="2"/>
      <c r="J555" s="2"/>
      <c r="K555" s="2"/>
      <c r="L555" s="2"/>
      <c r="O555" s="3"/>
      <c r="P555" s="3"/>
      <c r="Q555" s="3"/>
      <c r="R555" s="3"/>
      <c r="S555" s="3"/>
    </row>
    <row r="556" customFormat="false" ht="13.8" hidden="false" customHeight="false" outlineLevel="0" collapsed="false">
      <c r="C556" s="2"/>
      <c r="D556" s="2"/>
      <c r="E556" s="2"/>
      <c r="F556" s="2"/>
      <c r="G556" s="2"/>
      <c r="H556" s="2"/>
      <c r="I556" s="2"/>
      <c r="J556" s="2"/>
      <c r="K556" s="2"/>
      <c r="L556" s="2"/>
      <c r="O556" s="3"/>
      <c r="P556" s="3"/>
      <c r="Q556" s="3"/>
      <c r="R556" s="3"/>
      <c r="S556" s="3"/>
    </row>
    <row r="557" customFormat="false" ht="13.8" hidden="false" customHeight="false" outlineLevel="0" collapsed="false">
      <c r="C557" s="2"/>
      <c r="D557" s="2"/>
      <c r="E557" s="2"/>
      <c r="F557" s="2"/>
      <c r="G557" s="2"/>
      <c r="H557" s="2"/>
      <c r="I557" s="2"/>
      <c r="J557" s="2"/>
      <c r="K557" s="2"/>
      <c r="L557" s="2"/>
      <c r="O557" s="3"/>
      <c r="P557" s="3"/>
      <c r="Q557" s="3"/>
      <c r="R557" s="3"/>
      <c r="S557" s="3"/>
    </row>
    <row r="558" customFormat="false" ht="13.8" hidden="false" customHeight="false" outlineLevel="0" collapsed="false">
      <c r="C558" s="2"/>
      <c r="D558" s="2"/>
      <c r="E558" s="2"/>
      <c r="F558" s="2"/>
      <c r="G558" s="2"/>
      <c r="H558" s="2"/>
      <c r="I558" s="2"/>
      <c r="J558" s="2"/>
      <c r="K558" s="2"/>
      <c r="L558" s="2"/>
      <c r="O558" s="3"/>
      <c r="P558" s="3"/>
      <c r="Q558" s="3"/>
      <c r="R558" s="3"/>
      <c r="S558" s="3"/>
    </row>
    <row r="559" customFormat="false" ht="13.8" hidden="false" customHeight="false" outlineLevel="0" collapsed="false">
      <c r="C559" s="2"/>
      <c r="D559" s="2"/>
      <c r="E559" s="2"/>
      <c r="F559" s="2"/>
      <c r="G559" s="2"/>
      <c r="H559" s="2"/>
      <c r="I559" s="2"/>
      <c r="J559" s="2"/>
      <c r="K559" s="2"/>
      <c r="L559" s="2"/>
      <c r="O559" s="3"/>
      <c r="P559" s="3"/>
      <c r="Q559" s="3"/>
      <c r="R559" s="3"/>
      <c r="S559" s="3"/>
    </row>
    <row r="560" customFormat="false" ht="13.8" hidden="false" customHeight="false" outlineLevel="0" collapsed="false">
      <c r="C560" s="2"/>
      <c r="D560" s="2"/>
      <c r="E560" s="2"/>
      <c r="F560" s="2"/>
      <c r="G560" s="2"/>
      <c r="H560" s="2"/>
      <c r="I560" s="2"/>
      <c r="J560" s="2"/>
      <c r="K560" s="2"/>
      <c r="L560" s="2"/>
      <c r="O560" s="3"/>
      <c r="P560" s="3"/>
      <c r="Q560" s="3"/>
      <c r="R560" s="3"/>
      <c r="S560" s="3"/>
    </row>
    <row r="561" customFormat="false" ht="13.8" hidden="false" customHeight="false" outlineLevel="0" collapsed="false">
      <c r="C561" s="2"/>
      <c r="D561" s="2"/>
      <c r="E561" s="2"/>
      <c r="F561" s="2"/>
      <c r="G561" s="2"/>
      <c r="H561" s="2"/>
      <c r="I561" s="2"/>
      <c r="J561" s="2"/>
      <c r="K561" s="2"/>
      <c r="L561" s="2"/>
      <c r="O561" s="3"/>
      <c r="P561" s="3"/>
      <c r="Q561" s="3"/>
      <c r="R561" s="3"/>
      <c r="S561" s="3"/>
    </row>
    <row r="562" customFormat="false" ht="13.8" hidden="false" customHeight="false" outlineLevel="0" collapsed="false">
      <c r="C562" s="2"/>
      <c r="D562" s="2"/>
      <c r="E562" s="2"/>
      <c r="F562" s="2"/>
      <c r="G562" s="2"/>
      <c r="H562" s="2"/>
      <c r="I562" s="2"/>
      <c r="J562" s="2"/>
      <c r="K562" s="2"/>
      <c r="L562" s="2"/>
      <c r="O562" s="3"/>
      <c r="P562" s="3"/>
      <c r="Q562" s="3"/>
      <c r="R562" s="3"/>
      <c r="S562" s="3"/>
    </row>
    <row r="563" customFormat="false" ht="13.8" hidden="false" customHeight="false" outlineLevel="0" collapsed="false">
      <c r="C563" s="2"/>
      <c r="D563" s="2"/>
      <c r="E563" s="2"/>
      <c r="F563" s="2"/>
      <c r="G563" s="2"/>
      <c r="H563" s="2"/>
      <c r="I563" s="2"/>
      <c r="J563" s="2"/>
      <c r="K563" s="2"/>
      <c r="L563" s="2"/>
      <c r="O563" s="3"/>
      <c r="P563" s="3"/>
      <c r="Q563" s="3"/>
      <c r="R563" s="3"/>
      <c r="S563" s="3"/>
    </row>
    <row r="564" customFormat="false" ht="13.8" hidden="false" customHeight="false" outlineLevel="0" collapsed="false">
      <c r="C564" s="2"/>
      <c r="D564" s="2"/>
      <c r="E564" s="2"/>
      <c r="F564" s="2"/>
      <c r="G564" s="2"/>
      <c r="H564" s="2"/>
      <c r="I564" s="2"/>
      <c r="J564" s="2"/>
      <c r="K564" s="2"/>
      <c r="L564" s="2"/>
      <c r="O564" s="3"/>
      <c r="P564" s="3"/>
      <c r="Q564" s="3"/>
      <c r="R564" s="3"/>
      <c r="S564" s="3"/>
    </row>
    <row r="565" customFormat="false" ht="13.8" hidden="false" customHeight="false" outlineLevel="0" collapsed="false">
      <c r="C565" s="2"/>
      <c r="D565" s="2"/>
      <c r="E565" s="2"/>
      <c r="F565" s="2"/>
      <c r="G565" s="2"/>
      <c r="H565" s="2"/>
      <c r="I565" s="2"/>
      <c r="J565" s="2"/>
      <c r="K565" s="2"/>
      <c r="L565" s="2"/>
      <c r="O565" s="3"/>
      <c r="P565" s="3"/>
      <c r="Q565" s="3"/>
      <c r="R565" s="3"/>
      <c r="S565" s="3"/>
    </row>
    <row r="566" customFormat="false" ht="13.8" hidden="false" customHeight="false" outlineLevel="0" collapsed="false">
      <c r="C566" s="2"/>
      <c r="D566" s="2"/>
      <c r="E566" s="2"/>
      <c r="F566" s="2"/>
      <c r="G566" s="2"/>
      <c r="H566" s="2"/>
      <c r="I566" s="2"/>
      <c r="J566" s="2"/>
      <c r="K566" s="2"/>
      <c r="L566" s="2"/>
      <c r="O566" s="3"/>
      <c r="P566" s="3"/>
      <c r="Q566" s="3"/>
      <c r="R566" s="3"/>
      <c r="S566" s="3"/>
    </row>
    <row r="567" customFormat="false" ht="13.8" hidden="false" customHeight="false" outlineLevel="0" collapsed="false">
      <c r="C567" s="2"/>
      <c r="D567" s="2"/>
      <c r="E567" s="2"/>
      <c r="F567" s="2"/>
      <c r="G567" s="2"/>
      <c r="H567" s="2"/>
      <c r="I567" s="2"/>
      <c r="J567" s="2"/>
      <c r="K567" s="2"/>
      <c r="L567" s="2"/>
      <c r="O567" s="3"/>
      <c r="P567" s="3"/>
      <c r="Q567" s="3"/>
      <c r="R567" s="3"/>
      <c r="S567" s="3"/>
    </row>
    <row r="568" customFormat="false" ht="13.8" hidden="false" customHeight="false" outlineLevel="0" collapsed="false">
      <c r="C568" s="2"/>
      <c r="D568" s="2"/>
      <c r="E568" s="2"/>
      <c r="F568" s="2"/>
      <c r="G568" s="2"/>
      <c r="H568" s="2"/>
      <c r="I568" s="2"/>
      <c r="J568" s="2"/>
      <c r="K568" s="2"/>
      <c r="L568" s="2"/>
      <c r="O568" s="3"/>
      <c r="P568" s="3"/>
      <c r="Q568" s="3"/>
      <c r="R568" s="3"/>
      <c r="S568" s="3"/>
    </row>
    <row r="569" customFormat="false" ht="13.8" hidden="false" customHeight="false" outlineLevel="0" collapsed="false">
      <c r="C569" s="2"/>
      <c r="D569" s="2"/>
      <c r="E569" s="2"/>
      <c r="F569" s="2"/>
      <c r="G569" s="2"/>
      <c r="H569" s="2"/>
      <c r="I569" s="2"/>
      <c r="J569" s="2"/>
      <c r="K569" s="2"/>
      <c r="L569" s="2"/>
      <c r="O569" s="3"/>
      <c r="P569" s="3"/>
      <c r="Q569" s="3"/>
      <c r="R569" s="3"/>
      <c r="S569" s="3"/>
    </row>
    <row r="570" customFormat="false" ht="13.8" hidden="false" customHeight="false" outlineLevel="0" collapsed="false">
      <c r="C570" s="2"/>
      <c r="D570" s="2"/>
      <c r="E570" s="2"/>
      <c r="F570" s="2"/>
      <c r="G570" s="2"/>
      <c r="H570" s="2"/>
      <c r="I570" s="2"/>
      <c r="J570" s="2"/>
      <c r="K570" s="2"/>
      <c r="L570" s="2"/>
      <c r="O570" s="3"/>
      <c r="P570" s="3"/>
      <c r="Q570" s="3"/>
      <c r="R570" s="3"/>
      <c r="S570" s="3"/>
    </row>
    <row r="571" customFormat="false" ht="13.8" hidden="false" customHeight="false" outlineLevel="0" collapsed="false">
      <c r="C571" s="2"/>
      <c r="D571" s="2"/>
      <c r="E571" s="2"/>
      <c r="F571" s="2"/>
      <c r="G571" s="2"/>
      <c r="H571" s="2"/>
      <c r="I571" s="2"/>
      <c r="J571" s="2"/>
      <c r="K571" s="2"/>
      <c r="L571" s="2"/>
      <c r="O571" s="3"/>
      <c r="P571" s="3"/>
      <c r="Q571" s="3"/>
      <c r="R571" s="3"/>
      <c r="S571" s="3"/>
    </row>
    <row r="572" customFormat="false" ht="13.8" hidden="false" customHeight="false" outlineLevel="0" collapsed="false">
      <c r="C572" s="2"/>
      <c r="D572" s="2"/>
      <c r="E572" s="2"/>
      <c r="F572" s="2"/>
      <c r="G572" s="2"/>
      <c r="H572" s="2"/>
      <c r="I572" s="2"/>
      <c r="J572" s="2"/>
      <c r="K572" s="2"/>
      <c r="L572" s="2"/>
      <c r="O572" s="3"/>
      <c r="P572" s="3"/>
      <c r="Q572" s="3"/>
      <c r="R572" s="3"/>
      <c r="S572" s="3"/>
    </row>
    <row r="573" customFormat="false" ht="13.8" hidden="false" customHeight="false" outlineLevel="0" collapsed="false">
      <c r="C573" s="2"/>
      <c r="D573" s="2"/>
      <c r="E573" s="2"/>
      <c r="F573" s="2"/>
      <c r="G573" s="2"/>
      <c r="H573" s="2"/>
      <c r="I573" s="2"/>
      <c r="J573" s="2"/>
      <c r="K573" s="2"/>
      <c r="L573" s="2"/>
      <c r="O573" s="3"/>
      <c r="P573" s="3"/>
      <c r="Q573" s="3"/>
      <c r="R573" s="3"/>
      <c r="S573" s="3"/>
    </row>
    <row r="574" customFormat="false" ht="13.8" hidden="false" customHeight="false" outlineLevel="0" collapsed="false">
      <c r="C574" s="2"/>
      <c r="D574" s="2"/>
      <c r="E574" s="2"/>
      <c r="F574" s="2"/>
      <c r="G574" s="2"/>
      <c r="H574" s="2"/>
      <c r="I574" s="2"/>
      <c r="J574" s="2"/>
      <c r="K574" s="2"/>
      <c r="L574" s="2"/>
      <c r="O574" s="3"/>
      <c r="P574" s="3"/>
      <c r="Q574" s="3"/>
      <c r="R574" s="3"/>
      <c r="S574" s="3"/>
    </row>
    <row r="575" customFormat="false" ht="13.8" hidden="false" customHeight="false" outlineLevel="0" collapsed="false">
      <c r="C575" s="2"/>
      <c r="D575" s="2"/>
      <c r="E575" s="2"/>
      <c r="F575" s="2"/>
      <c r="G575" s="2"/>
      <c r="H575" s="2"/>
      <c r="I575" s="2"/>
      <c r="J575" s="2"/>
      <c r="K575" s="2"/>
      <c r="L575" s="2"/>
      <c r="O575" s="3"/>
      <c r="P575" s="3"/>
      <c r="Q575" s="3"/>
      <c r="R575" s="3"/>
      <c r="S575" s="3"/>
    </row>
    <row r="576" customFormat="false" ht="13.8" hidden="false" customHeight="false" outlineLevel="0" collapsed="false">
      <c r="C576" s="2"/>
      <c r="D576" s="2"/>
      <c r="E576" s="2"/>
      <c r="F576" s="2"/>
      <c r="G576" s="2"/>
      <c r="H576" s="2"/>
      <c r="I576" s="2"/>
      <c r="J576" s="2"/>
      <c r="K576" s="2"/>
      <c r="L576" s="2"/>
      <c r="O576" s="3"/>
      <c r="P576" s="3"/>
      <c r="Q576" s="3"/>
      <c r="R576" s="3"/>
      <c r="S576" s="3"/>
    </row>
    <row r="577" customFormat="false" ht="13.8" hidden="false" customHeight="false" outlineLevel="0" collapsed="false">
      <c r="C577" s="2"/>
      <c r="D577" s="2"/>
      <c r="E577" s="2"/>
      <c r="F577" s="2"/>
      <c r="G577" s="2"/>
      <c r="H577" s="2"/>
      <c r="I577" s="2"/>
      <c r="J577" s="2"/>
      <c r="K577" s="2"/>
      <c r="L577" s="2"/>
      <c r="O577" s="3"/>
      <c r="P577" s="3"/>
      <c r="Q577" s="3"/>
      <c r="R577" s="3"/>
      <c r="S577" s="3"/>
    </row>
    <row r="578" customFormat="false" ht="13.8" hidden="false" customHeight="false" outlineLevel="0" collapsed="false">
      <c r="C578" s="2"/>
      <c r="D578" s="2"/>
      <c r="E578" s="2"/>
      <c r="F578" s="2"/>
      <c r="G578" s="2"/>
      <c r="H578" s="2"/>
      <c r="I578" s="2"/>
      <c r="J578" s="2"/>
      <c r="K578" s="2"/>
      <c r="L578" s="2"/>
      <c r="O578" s="3"/>
      <c r="P578" s="3"/>
      <c r="Q578" s="3"/>
      <c r="R578" s="3"/>
      <c r="S578" s="3"/>
    </row>
    <row r="579" customFormat="false" ht="13.8" hidden="false" customHeight="false" outlineLevel="0" collapsed="false">
      <c r="C579" s="2"/>
      <c r="D579" s="2"/>
      <c r="E579" s="2"/>
      <c r="F579" s="2"/>
      <c r="G579" s="2"/>
      <c r="H579" s="2"/>
      <c r="I579" s="2"/>
      <c r="J579" s="2"/>
      <c r="K579" s="2"/>
      <c r="L579" s="2"/>
      <c r="O579" s="3"/>
      <c r="P579" s="3"/>
      <c r="Q579" s="3"/>
      <c r="R579" s="3"/>
      <c r="S579" s="3"/>
    </row>
    <row r="580" customFormat="false" ht="13.8" hidden="false" customHeight="false" outlineLevel="0" collapsed="false">
      <c r="C580" s="2"/>
      <c r="D580" s="2"/>
      <c r="E580" s="2"/>
      <c r="F580" s="2"/>
      <c r="G580" s="2"/>
      <c r="H580" s="2"/>
      <c r="I580" s="2"/>
      <c r="J580" s="2"/>
      <c r="K580" s="2"/>
      <c r="L580" s="2"/>
      <c r="O580" s="3"/>
      <c r="P580" s="3"/>
      <c r="Q580" s="3"/>
      <c r="R580" s="3"/>
      <c r="S580" s="3"/>
    </row>
    <row r="581" customFormat="false" ht="13.8" hidden="false" customHeight="false" outlineLevel="0" collapsed="false">
      <c r="C581" s="2"/>
      <c r="D581" s="2"/>
      <c r="E581" s="2"/>
      <c r="F581" s="2"/>
      <c r="G581" s="2"/>
      <c r="H581" s="2"/>
      <c r="I581" s="2"/>
      <c r="J581" s="2"/>
      <c r="K581" s="2"/>
      <c r="L581" s="2"/>
      <c r="O581" s="3"/>
      <c r="P581" s="3"/>
      <c r="Q581" s="3"/>
      <c r="R581" s="3"/>
      <c r="S581" s="3"/>
    </row>
    <row r="582" customFormat="false" ht="13.8" hidden="false" customHeight="false" outlineLevel="0" collapsed="false">
      <c r="C582" s="2"/>
      <c r="D582" s="2"/>
      <c r="E582" s="2"/>
      <c r="F582" s="2"/>
      <c r="G582" s="2"/>
      <c r="H582" s="2"/>
      <c r="I582" s="2"/>
      <c r="J582" s="2"/>
      <c r="K582" s="2"/>
      <c r="L582" s="2"/>
      <c r="O582" s="3"/>
      <c r="P582" s="3"/>
      <c r="Q582" s="3"/>
      <c r="R582" s="3"/>
      <c r="S582" s="3"/>
    </row>
    <row r="583" customFormat="false" ht="13.8" hidden="false" customHeight="false" outlineLevel="0" collapsed="false">
      <c r="C583" s="2"/>
      <c r="D583" s="2"/>
      <c r="E583" s="2"/>
      <c r="F583" s="2"/>
      <c r="G583" s="2"/>
      <c r="H583" s="2"/>
      <c r="I583" s="2"/>
      <c r="J583" s="2"/>
      <c r="K583" s="2"/>
      <c r="L583" s="2"/>
      <c r="O583" s="3"/>
      <c r="P583" s="3"/>
      <c r="Q583" s="3"/>
      <c r="R583" s="3"/>
      <c r="S583" s="3"/>
    </row>
    <row r="584" customFormat="false" ht="13.8" hidden="false" customHeight="false" outlineLevel="0" collapsed="false">
      <c r="C584" s="2"/>
      <c r="D584" s="2"/>
      <c r="E584" s="2"/>
      <c r="F584" s="2"/>
      <c r="G584" s="2"/>
      <c r="H584" s="2"/>
      <c r="I584" s="2"/>
      <c r="J584" s="2"/>
      <c r="K584" s="2"/>
      <c r="L584" s="2"/>
      <c r="O584" s="3"/>
      <c r="P584" s="3"/>
      <c r="Q584" s="3"/>
      <c r="R584" s="3"/>
      <c r="S584" s="3"/>
    </row>
    <row r="585" customFormat="false" ht="13.8" hidden="false" customHeight="false" outlineLevel="0" collapsed="false">
      <c r="C585" s="2"/>
      <c r="D585" s="2"/>
      <c r="E585" s="2"/>
      <c r="F585" s="2"/>
      <c r="G585" s="2"/>
      <c r="H585" s="2"/>
      <c r="I585" s="2"/>
      <c r="J585" s="2"/>
      <c r="K585" s="2"/>
      <c r="L585" s="2"/>
      <c r="O585" s="3"/>
      <c r="P585" s="3"/>
      <c r="Q585" s="3"/>
      <c r="R585" s="3"/>
      <c r="S585" s="3"/>
    </row>
    <row r="586" customFormat="false" ht="13.8" hidden="false" customHeight="false" outlineLevel="0" collapsed="false">
      <c r="C586" s="2"/>
      <c r="D586" s="2"/>
      <c r="E586" s="2"/>
      <c r="F586" s="2"/>
      <c r="G586" s="2"/>
      <c r="H586" s="2"/>
      <c r="I586" s="2"/>
      <c r="J586" s="2"/>
      <c r="K586" s="2"/>
      <c r="L586" s="2"/>
      <c r="O586" s="3"/>
      <c r="P586" s="3"/>
      <c r="Q586" s="3"/>
      <c r="R586" s="3"/>
      <c r="S586" s="3"/>
    </row>
    <row r="587" customFormat="false" ht="13.8" hidden="false" customHeight="false" outlineLevel="0" collapsed="false">
      <c r="C587" s="2"/>
      <c r="D587" s="2"/>
      <c r="E587" s="2"/>
      <c r="F587" s="2"/>
      <c r="G587" s="2"/>
      <c r="H587" s="2"/>
      <c r="I587" s="2"/>
      <c r="J587" s="2"/>
      <c r="K587" s="2"/>
      <c r="L587" s="2"/>
      <c r="O587" s="3"/>
      <c r="P587" s="3"/>
      <c r="Q587" s="3"/>
      <c r="R587" s="3"/>
      <c r="S587" s="3"/>
    </row>
    <row r="588" customFormat="false" ht="13.8" hidden="false" customHeight="false" outlineLevel="0" collapsed="false">
      <c r="C588" s="2"/>
      <c r="D588" s="2"/>
      <c r="E588" s="2"/>
      <c r="F588" s="2"/>
      <c r="G588" s="2"/>
      <c r="H588" s="2"/>
      <c r="I588" s="2"/>
      <c r="J588" s="2"/>
      <c r="K588" s="2"/>
      <c r="L588" s="2"/>
      <c r="O588" s="3"/>
      <c r="P588" s="3"/>
      <c r="Q588" s="3"/>
      <c r="R588" s="3"/>
      <c r="S588" s="3"/>
    </row>
    <row r="589" customFormat="false" ht="13.8" hidden="false" customHeight="false" outlineLevel="0" collapsed="false">
      <c r="C589" s="2"/>
      <c r="D589" s="2"/>
      <c r="E589" s="2"/>
      <c r="F589" s="2"/>
      <c r="G589" s="2"/>
      <c r="H589" s="2"/>
      <c r="I589" s="2"/>
      <c r="J589" s="2"/>
      <c r="K589" s="2"/>
      <c r="L589" s="2"/>
      <c r="O589" s="3"/>
      <c r="P589" s="3"/>
      <c r="Q589" s="3"/>
      <c r="R589" s="3"/>
      <c r="S589" s="3"/>
    </row>
    <row r="590" customFormat="false" ht="13.8" hidden="false" customHeight="false" outlineLevel="0" collapsed="false">
      <c r="C590" s="2"/>
      <c r="D590" s="2"/>
      <c r="E590" s="2"/>
      <c r="F590" s="2"/>
      <c r="G590" s="2"/>
      <c r="H590" s="2"/>
      <c r="I590" s="2"/>
      <c r="J590" s="2"/>
      <c r="K590" s="2"/>
      <c r="L590" s="2"/>
      <c r="O590" s="3"/>
      <c r="P590" s="3"/>
      <c r="Q590" s="3"/>
      <c r="R590" s="3"/>
      <c r="S590" s="3"/>
    </row>
    <row r="591" customFormat="false" ht="13.8" hidden="false" customHeight="false" outlineLevel="0" collapsed="false">
      <c r="C591" s="2"/>
      <c r="D591" s="2"/>
      <c r="E591" s="2"/>
      <c r="F591" s="2"/>
      <c r="G591" s="2"/>
      <c r="H591" s="2"/>
      <c r="I591" s="2"/>
      <c r="J591" s="2"/>
      <c r="K591" s="2"/>
      <c r="L591" s="2"/>
      <c r="O591" s="3"/>
      <c r="P591" s="3"/>
      <c r="Q591" s="3"/>
      <c r="R591" s="3"/>
      <c r="S591" s="3"/>
    </row>
    <row r="592" customFormat="false" ht="13.8" hidden="false" customHeight="false" outlineLevel="0" collapsed="false">
      <c r="C592" s="2"/>
      <c r="D592" s="2"/>
      <c r="E592" s="2"/>
      <c r="F592" s="2"/>
      <c r="G592" s="2"/>
      <c r="H592" s="2"/>
      <c r="I592" s="2"/>
      <c r="J592" s="2"/>
      <c r="K592" s="2"/>
      <c r="L592" s="2"/>
      <c r="O592" s="3"/>
      <c r="P592" s="3"/>
      <c r="Q592" s="3"/>
      <c r="R592" s="3"/>
      <c r="S592" s="3"/>
    </row>
    <row r="593" customFormat="false" ht="13.8" hidden="false" customHeight="false" outlineLevel="0" collapsed="false">
      <c r="C593" s="2"/>
      <c r="D593" s="2"/>
      <c r="E593" s="2"/>
      <c r="F593" s="2"/>
      <c r="G593" s="2"/>
      <c r="H593" s="2"/>
      <c r="I593" s="2"/>
      <c r="J593" s="2"/>
      <c r="K593" s="2"/>
      <c r="L593" s="2"/>
      <c r="O593" s="3"/>
      <c r="P593" s="3"/>
      <c r="Q593" s="3"/>
      <c r="R593" s="3"/>
      <c r="S593" s="3"/>
    </row>
    <row r="594" customFormat="false" ht="13.8" hidden="false" customHeight="false" outlineLevel="0" collapsed="false">
      <c r="C594" s="2"/>
      <c r="D594" s="2"/>
      <c r="E594" s="2"/>
      <c r="F594" s="2"/>
      <c r="G594" s="2"/>
      <c r="H594" s="2"/>
      <c r="I594" s="2"/>
      <c r="J594" s="2"/>
      <c r="K594" s="2"/>
      <c r="L594" s="2"/>
      <c r="O594" s="3"/>
      <c r="P594" s="3"/>
      <c r="Q594" s="3"/>
      <c r="R594" s="3"/>
      <c r="S594" s="3"/>
    </row>
    <row r="595" customFormat="false" ht="13.8" hidden="false" customHeight="false" outlineLevel="0" collapsed="false">
      <c r="C595" s="2"/>
      <c r="D595" s="2"/>
      <c r="E595" s="2"/>
      <c r="F595" s="2"/>
      <c r="G595" s="2"/>
      <c r="H595" s="2"/>
      <c r="I595" s="2"/>
      <c r="J595" s="2"/>
      <c r="K595" s="2"/>
      <c r="L595" s="2"/>
      <c r="O595" s="3"/>
      <c r="P595" s="3"/>
      <c r="Q595" s="3"/>
      <c r="R595" s="3"/>
      <c r="S595" s="3"/>
    </row>
    <row r="596" customFormat="false" ht="13.8" hidden="false" customHeight="false" outlineLevel="0" collapsed="false">
      <c r="C596" s="2"/>
      <c r="D596" s="2"/>
      <c r="E596" s="2"/>
      <c r="F596" s="2"/>
      <c r="G596" s="2"/>
      <c r="H596" s="2"/>
      <c r="I596" s="2"/>
      <c r="J596" s="2"/>
      <c r="K596" s="2"/>
      <c r="L596" s="2"/>
      <c r="O596" s="3"/>
      <c r="P596" s="3"/>
      <c r="Q596" s="3"/>
      <c r="R596" s="3"/>
      <c r="S596" s="3"/>
    </row>
    <row r="597" customFormat="false" ht="13.8" hidden="false" customHeight="false" outlineLevel="0" collapsed="false">
      <c r="C597" s="2"/>
      <c r="D597" s="2"/>
      <c r="E597" s="2"/>
      <c r="F597" s="2"/>
      <c r="G597" s="2"/>
      <c r="H597" s="2"/>
      <c r="I597" s="2"/>
      <c r="J597" s="2"/>
      <c r="K597" s="2"/>
      <c r="L597" s="2"/>
      <c r="O597" s="3"/>
      <c r="P597" s="3"/>
      <c r="Q597" s="3"/>
      <c r="R597" s="3"/>
      <c r="S597" s="3"/>
    </row>
    <row r="598" customFormat="false" ht="13.8" hidden="false" customHeight="false" outlineLevel="0" collapsed="false">
      <c r="C598" s="2"/>
      <c r="D598" s="2"/>
      <c r="E598" s="2"/>
      <c r="F598" s="2"/>
      <c r="G598" s="2"/>
      <c r="H598" s="2"/>
      <c r="I598" s="2"/>
      <c r="J598" s="2"/>
      <c r="K598" s="2"/>
      <c r="L598" s="2"/>
      <c r="O598" s="3"/>
      <c r="P598" s="3"/>
      <c r="Q598" s="3"/>
      <c r="R598" s="3"/>
      <c r="S598" s="3"/>
    </row>
    <row r="599" customFormat="false" ht="13.8" hidden="false" customHeight="false" outlineLevel="0" collapsed="false">
      <c r="C599" s="2"/>
      <c r="D599" s="2"/>
      <c r="E599" s="2"/>
      <c r="F599" s="2"/>
      <c r="G599" s="2"/>
      <c r="H599" s="2"/>
      <c r="I599" s="2"/>
      <c r="J599" s="2"/>
      <c r="K599" s="2"/>
      <c r="L599" s="2"/>
      <c r="O599" s="3"/>
      <c r="P599" s="3"/>
      <c r="Q599" s="3"/>
      <c r="R599" s="3"/>
      <c r="S599" s="3"/>
    </row>
    <row r="600" customFormat="false" ht="13.8" hidden="false" customHeight="false" outlineLevel="0" collapsed="false">
      <c r="C600" s="2"/>
      <c r="D600" s="2"/>
      <c r="E600" s="2"/>
      <c r="F600" s="2"/>
      <c r="G600" s="2"/>
      <c r="H600" s="2"/>
      <c r="I600" s="2"/>
      <c r="J600" s="2"/>
      <c r="K600" s="2"/>
      <c r="L600" s="2"/>
      <c r="O600" s="3"/>
      <c r="P600" s="3"/>
      <c r="Q600" s="3"/>
      <c r="R600" s="3"/>
      <c r="S600" s="3"/>
    </row>
    <row r="601" customFormat="false" ht="13.8" hidden="false" customHeight="false" outlineLevel="0" collapsed="false">
      <c r="C601" s="2"/>
      <c r="D601" s="2"/>
      <c r="E601" s="2"/>
      <c r="F601" s="2"/>
      <c r="G601" s="2"/>
      <c r="H601" s="2"/>
      <c r="I601" s="2"/>
      <c r="J601" s="2"/>
      <c r="K601" s="2"/>
      <c r="L601" s="2"/>
      <c r="O601" s="3"/>
      <c r="P601" s="3"/>
      <c r="Q601" s="3"/>
      <c r="R601" s="3"/>
      <c r="S601" s="3"/>
    </row>
    <row r="602" customFormat="false" ht="13.8" hidden="false" customHeight="false" outlineLevel="0" collapsed="false">
      <c r="C602" s="2"/>
      <c r="D602" s="2"/>
      <c r="E602" s="2"/>
      <c r="F602" s="2"/>
      <c r="G602" s="2"/>
      <c r="H602" s="2"/>
      <c r="I602" s="2"/>
      <c r="J602" s="2"/>
      <c r="K602" s="2"/>
      <c r="L602" s="2"/>
      <c r="O602" s="3"/>
      <c r="P602" s="3"/>
      <c r="Q602" s="3"/>
      <c r="R602" s="3"/>
      <c r="S602" s="3"/>
    </row>
    <row r="603" customFormat="false" ht="13.8" hidden="false" customHeight="false" outlineLevel="0" collapsed="false">
      <c r="C603" s="2"/>
      <c r="D603" s="2"/>
      <c r="E603" s="2"/>
      <c r="F603" s="2"/>
      <c r="G603" s="2"/>
      <c r="H603" s="2"/>
      <c r="I603" s="2"/>
      <c r="J603" s="2"/>
      <c r="K603" s="2"/>
      <c r="L603" s="2"/>
      <c r="O603" s="3"/>
      <c r="P603" s="3"/>
      <c r="Q603" s="3"/>
      <c r="R603" s="3"/>
      <c r="S603" s="3"/>
    </row>
    <row r="604" customFormat="false" ht="13.8" hidden="false" customHeight="false" outlineLevel="0" collapsed="false">
      <c r="C604" s="2"/>
      <c r="D604" s="2"/>
      <c r="E604" s="2"/>
      <c r="F604" s="2"/>
      <c r="G604" s="2"/>
      <c r="H604" s="2"/>
      <c r="I604" s="2"/>
      <c r="J604" s="2"/>
      <c r="K604" s="2"/>
      <c r="L604" s="2"/>
      <c r="O604" s="3"/>
      <c r="P604" s="3"/>
      <c r="Q604" s="3"/>
      <c r="R604" s="3"/>
      <c r="S604" s="3"/>
    </row>
    <row r="605" customFormat="false" ht="13.8" hidden="false" customHeight="false" outlineLevel="0" collapsed="false">
      <c r="C605" s="2"/>
      <c r="D605" s="2"/>
      <c r="E605" s="2"/>
      <c r="F605" s="2"/>
      <c r="G605" s="2"/>
      <c r="H605" s="2"/>
      <c r="I605" s="2"/>
      <c r="J605" s="2"/>
      <c r="K605" s="2"/>
      <c r="L605" s="2"/>
      <c r="O605" s="3"/>
      <c r="P605" s="3"/>
      <c r="Q605" s="3"/>
      <c r="R605" s="3"/>
      <c r="S605" s="3"/>
    </row>
    <row r="606" customFormat="false" ht="13.8" hidden="false" customHeight="false" outlineLevel="0" collapsed="false">
      <c r="C606" s="2"/>
      <c r="D606" s="2"/>
      <c r="E606" s="2"/>
      <c r="F606" s="2"/>
      <c r="G606" s="2"/>
      <c r="H606" s="2"/>
      <c r="I606" s="2"/>
      <c r="J606" s="2"/>
      <c r="K606" s="2"/>
      <c r="L606" s="2"/>
      <c r="O606" s="3"/>
      <c r="P606" s="3"/>
      <c r="Q606" s="3"/>
      <c r="R606" s="3"/>
      <c r="S606" s="3"/>
    </row>
    <row r="607" customFormat="false" ht="13.8" hidden="false" customHeight="false" outlineLevel="0" collapsed="false">
      <c r="C607" s="2"/>
      <c r="D607" s="2"/>
      <c r="E607" s="2"/>
      <c r="F607" s="2"/>
      <c r="G607" s="2"/>
      <c r="H607" s="2"/>
      <c r="I607" s="2"/>
      <c r="J607" s="2"/>
      <c r="K607" s="2"/>
      <c r="L607" s="2"/>
      <c r="O607" s="3"/>
      <c r="P607" s="3"/>
      <c r="Q607" s="3"/>
      <c r="R607" s="3"/>
      <c r="S607" s="3"/>
    </row>
    <row r="608" customFormat="false" ht="13.8" hidden="false" customHeight="false" outlineLevel="0" collapsed="false">
      <c r="C608" s="2"/>
      <c r="D608" s="2"/>
      <c r="E608" s="2"/>
      <c r="F608" s="2"/>
      <c r="G608" s="2"/>
      <c r="H608" s="2"/>
      <c r="I608" s="2"/>
      <c r="J608" s="2"/>
      <c r="K608" s="2"/>
      <c r="L608" s="2"/>
      <c r="O608" s="3"/>
      <c r="P608" s="3"/>
      <c r="Q608" s="3"/>
      <c r="R608" s="3"/>
      <c r="S608" s="3"/>
    </row>
    <row r="609" customFormat="false" ht="13.8" hidden="false" customHeight="false" outlineLevel="0" collapsed="false">
      <c r="C609" s="2"/>
      <c r="D609" s="2"/>
      <c r="E609" s="2"/>
      <c r="F609" s="2"/>
      <c r="G609" s="2"/>
      <c r="H609" s="2"/>
      <c r="I609" s="2"/>
      <c r="J609" s="2"/>
      <c r="K609" s="2"/>
      <c r="L609" s="2"/>
      <c r="O609" s="3"/>
      <c r="P609" s="3"/>
      <c r="Q609" s="3"/>
      <c r="R609" s="3"/>
      <c r="S609" s="3"/>
    </row>
    <row r="610" customFormat="false" ht="13.8" hidden="false" customHeight="false" outlineLevel="0" collapsed="false">
      <c r="C610" s="2"/>
      <c r="D610" s="2"/>
      <c r="E610" s="2"/>
      <c r="F610" s="2"/>
      <c r="G610" s="2"/>
      <c r="H610" s="2"/>
      <c r="I610" s="2"/>
      <c r="J610" s="2"/>
      <c r="K610" s="2"/>
      <c r="L610" s="2"/>
      <c r="O610" s="3"/>
      <c r="P610" s="3"/>
      <c r="Q610" s="3"/>
      <c r="R610" s="3"/>
      <c r="S610" s="3"/>
    </row>
    <row r="611" customFormat="false" ht="13.8" hidden="false" customHeight="false" outlineLevel="0" collapsed="false">
      <c r="C611" s="2"/>
      <c r="D611" s="2"/>
      <c r="E611" s="2"/>
      <c r="F611" s="2"/>
      <c r="G611" s="2"/>
      <c r="H611" s="2"/>
      <c r="I611" s="2"/>
      <c r="J611" s="2"/>
      <c r="K611" s="2"/>
      <c r="L611" s="2"/>
      <c r="O611" s="3"/>
      <c r="P611" s="3"/>
      <c r="Q611" s="3"/>
      <c r="R611" s="3"/>
      <c r="S611" s="3"/>
    </row>
    <row r="612" customFormat="false" ht="13.8" hidden="false" customHeight="false" outlineLevel="0" collapsed="false">
      <c r="C612" s="2"/>
      <c r="D612" s="2"/>
      <c r="E612" s="2"/>
      <c r="F612" s="2"/>
      <c r="G612" s="2"/>
      <c r="H612" s="2"/>
      <c r="I612" s="2"/>
      <c r="J612" s="2"/>
      <c r="K612" s="2"/>
      <c r="L612" s="2"/>
      <c r="O612" s="3"/>
      <c r="P612" s="3"/>
      <c r="Q612" s="3"/>
      <c r="R612" s="3"/>
      <c r="S612" s="3"/>
    </row>
    <row r="613" customFormat="false" ht="13.8" hidden="false" customHeight="false" outlineLevel="0" collapsed="false">
      <c r="C613" s="2"/>
      <c r="D613" s="2"/>
      <c r="E613" s="2"/>
      <c r="F613" s="2"/>
      <c r="G613" s="2"/>
      <c r="H613" s="2"/>
      <c r="I613" s="2"/>
      <c r="J613" s="2"/>
      <c r="K613" s="2"/>
      <c r="L613" s="2"/>
      <c r="O613" s="3"/>
      <c r="P613" s="3"/>
      <c r="Q613" s="3"/>
      <c r="R613" s="3"/>
      <c r="S613" s="3"/>
    </row>
    <row r="614" customFormat="false" ht="13.8" hidden="false" customHeight="false" outlineLevel="0" collapsed="false">
      <c r="C614" s="2"/>
      <c r="D614" s="2"/>
      <c r="E614" s="2"/>
      <c r="F614" s="2"/>
      <c r="G614" s="2"/>
      <c r="H614" s="2"/>
      <c r="I614" s="2"/>
      <c r="J614" s="2"/>
      <c r="K614" s="2"/>
      <c r="L614" s="2"/>
      <c r="O614" s="3"/>
      <c r="P614" s="3"/>
      <c r="Q614" s="3"/>
      <c r="R614" s="3"/>
      <c r="S614" s="3"/>
    </row>
    <row r="615" customFormat="false" ht="13.8" hidden="false" customHeight="false" outlineLevel="0" collapsed="false">
      <c r="C615" s="2"/>
      <c r="D615" s="2"/>
      <c r="E615" s="2"/>
      <c r="F615" s="2"/>
      <c r="G615" s="2"/>
      <c r="H615" s="2"/>
      <c r="I615" s="2"/>
      <c r="J615" s="2"/>
      <c r="K615" s="2"/>
      <c r="L615" s="2"/>
      <c r="O615" s="3"/>
      <c r="P615" s="3"/>
      <c r="Q615" s="3"/>
      <c r="R615" s="3"/>
      <c r="S615" s="3"/>
    </row>
    <row r="616" customFormat="false" ht="13.8" hidden="false" customHeight="false" outlineLevel="0" collapsed="false">
      <c r="C616" s="2"/>
      <c r="D616" s="2"/>
      <c r="E616" s="2"/>
      <c r="F616" s="2"/>
      <c r="G616" s="2"/>
      <c r="H616" s="2"/>
      <c r="I616" s="2"/>
      <c r="J616" s="2"/>
      <c r="K616" s="2"/>
      <c r="L616" s="2"/>
      <c r="O616" s="3"/>
      <c r="P616" s="3"/>
      <c r="Q616" s="3"/>
      <c r="R616" s="3"/>
      <c r="S616" s="3"/>
    </row>
    <row r="617" customFormat="false" ht="13.8" hidden="false" customHeight="false" outlineLevel="0" collapsed="false">
      <c r="C617" s="2"/>
      <c r="D617" s="2"/>
      <c r="E617" s="2"/>
      <c r="F617" s="2"/>
      <c r="G617" s="2"/>
      <c r="H617" s="2"/>
      <c r="I617" s="2"/>
      <c r="J617" s="2"/>
      <c r="K617" s="2"/>
      <c r="L617" s="2"/>
      <c r="O617" s="3"/>
      <c r="P617" s="3"/>
      <c r="Q617" s="3"/>
      <c r="R617" s="3"/>
      <c r="S617" s="3"/>
    </row>
    <row r="618" customFormat="false" ht="13.8" hidden="false" customHeight="false" outlineLevel="0" collapsed="false">
      <c r="C618" s="2"/>
      <c r="D618" s="2"/>
      <c r="E618" s="2"/>
      <c r="F618" s="2"/>
      <c r="G618" s="2"/>
      <c r="H618" s="2"/>
      <c r="I618" s="2"/>
      <c r="J618" s="2"/>
      <c r="K618" s="2"/>
      <c r="L618" s="2"/>
      <c r="O618" s="3"/>
      <c r="P618" s="3"/>
      <c r="Q618" s="3"/>
      <c r="R618" s="3"/>
      <c r="S618" s="3"/>
    </row>
    <row r="619" customFormat="false" ht="13.8" hidden="false" customHeight="false" outlineLevel="0" collapsed="false">
      <c r="C619" s="2"/>
      <c r="D619" s="2"/>
      <c r="E619" s="2"/>
      <c r="F619" s="2"/>
      <c r="G619" s="2"/>
      <c r="H619" s="2"/>
      <c r="I619" s="2"/>
      <c r="J619" s="2"/>
      <c r="K619" s="2"/>
      <c r="L619" s="2"/>
      <c r="O619" s="3"/>
      <c r="P619" s="3"/>
      <c r="Q619" s="3"/>
      <c r="R619" s="3"/>
      <c r="S619" s="3"/>
    </row>
    <row r="620" customFormat="false" ht="13.8" hidden="false" customHeight="false" outlineLevel="0" collapsed="false">
      <c r="C620" s="2"/>
      <c r="D620" s="2"/>
      <c r="E620" s="2"/>
      <c r="F620" s="2"/>
      <c r="G620" s="2"/>
      <c r="H620" s="2"/>
      <c r="I620" s="2"/>
      <c r="J620" s="2"/>
      <c r="K620" s="2"/>
      <c r="L620" s="2"/>
      <c r="O620" s="3"/>
      <c r="P620" s="3"/>
      <c r="Q620" s="3"/>
      <c r="R620" s="3"/>
      <c r="S620" s="3"/>
    </row>
    <row r="621" customFormat="false" ht="13.8" hidden="false" customHeight="false" outlineLevel="0" collapsed="false">
      <c r="C621" s="2"/>
      <c r="D621" s="2"/>
      <c r="E621" s="2"/>
      <c r="F621" s="2"/>
      <c r="G621" s="2"/>
      <c r="H621" s="2"/>
      <c r="I621" s="2"/>
      <c r="J621" s="2"/>
      <c r="K621" s="2"/>
      <c r="L621" s="2"/>
      <c r="O621" s="3"/>
      <c r="P621" s="3"/>
      <c r="Q621" s="3"/>
      <c r="R621" s="3"/>
      <c r="S621" s="3"/>
    </row>
    <row r="622" customFormat="false" ht="13.8" hidden="false" customHeight="false" outlineLevel="0" collapsed="false">
      <c r="C622" s="2"/>
      <c r="D622" s="2"/>
      <c r="E622" s="2"/>
      <c r="F622" s="2"/>
      <c r="G622" s="2"/>
      <c r="H622" s="2"/>
      <c r="I622" s="2"/>
      <c r="J622" s="2"/>
      <c r="K622" s="2"/>
      <c r="L622" s="2"/>
      <c r="O622" s="3"/>
      <c r="P622" s="3"/>
      <c r="Q622" s="3"/>
      <c r="R622" s="3"/>
      <c r="S622" s="3"/>
    </row>
    <row r="623" customFormat="false" ht="13.8" hidden="false" customHeight="false" outlineLevel="0" collapsed="false">
      <c r="C623" s="2"/>
      <c r="D623" s="2"/>
      <c r="E623" s="2"/>
      <c r="F623" s="2"/>
      <c r="G623" s="2"/>
      <c r="H623" s="2"/>
      <c r="I623" s="2"/>
      <c r="J623" s="2"/>
      <c r="K623" s="2"/>
      <c r="L623" s="2"/>
      <c r="O623" s="3"/>
      <c r="P623" s="3"/>
      <c r="Q623" s="3"/>
      <c r="R623" s="3"/>
      <c r="S623" s="3"/>
    </row>
    <row r="624" customFormat="false" ht="13.8" hidden="false" customHeight="false" outlineLevel="0" collapsed="false">
      <c r="C624" s="2"/>
      <c r="D624" s="2"/>
      <c r="E624" s="2"/>
      <c r="F624" s="2"/>
      <c r="G624" s="2"/>
      <c r="H624" s="2"/>
      <c r="I624" s="2"/>
      <c r="J624" s="2"/>
      <c r="K624" s="2"/>
      <c r="L624" s="2"/>
      <c r="O624" s="3"/>
      <c r="P624" s="3"/>
      <c r="Q624" s="3"/>
      <c r="R624" s="3"/>
      <c r="S624" s="3"/>
    </row>
    <row r="625" customFormat="false" ht="13.8" hidden="false" customHeight="false" outlineLevel="0" collapsed="false">
      <c r="C625" s="2"/>
      <c r="D625" s="2"/>
      <c r="E625" s="2"/>
      <c r="F625" s="2"/>
      <c r="G625" s="2"/>
      <c r="H625" s="2"/>
      <c r="I625" s="2"/>
      <c r="J625" s="2"/>
      <c r="K625" s="2"/>
      <c r="L625" s="2"/>
      <c r="O625" s="3"/>
      <c r="P625" s="3"/>
      <c r="Q625" s="3"/>
      <c r="R625" s="3"/>
      <c r="S625" s="3"/>
    </row>
    <row r="626" customFormat="false" ht="13.8" hidden="false" customHeight="false" outlineLevel="0" collapsed="false">
      <c r="C626" s="2"/>
      <c r="D626" s="2"/>
      <c r="E626" s="2"/>
      <c r="F626" s="2"/>
      <c r="G626" s="2"/>
      <c r="H626" s="2"/>
      <c r="I626" s="2"/>
      <c r="J626" s="2"/>
      <c r="K626" s="2"/>
      <c r="L626" s="2"/>
      <c r="O626" s="3"/>
      <c r="P626" s="3"/>
      <c r="Q626" s="3"/>
      <c r="R626" s="3"/>
      <c r="S626" s="3"/>
    </row>
    <row r="627" customFormat="false" ht="13.8" hidden="false" customHeight="false" outlineLevel="0" collapsed="false">
      <c r="C627" s="2"/>
      <c r="D627" s="2"/>
      <c r="E627" s="2"/>
      <c r="F627" s="2"/>
      <c r="G627" s="2"/>
      <c r="H627" s="2"/>
      <c r="I627" s="2"/>
      <c r="J627" s="2"/>
      <c r="K627" s="2"/>
      <c r="L627" s="2"/>
      <c r="O627" s="3"/>
      <c r="P627" s="3"/>
      <c r="Q627" s="3"/>
      <c r="R627" s="3"/>
      <c r="S627" s="3"/>
    </row>
    <row r="628" customFormat="false" ht="13.8" hidden="false" customHeight="false" outlineLevel="0" collapsed="false">
      <c r="C628" s="2"/>
      <c r="D628" s="2"/>
      <c r="E628" s="2"/>
      <c r="F628" s="2"/>
      <c r="G628" s="2"/>
      <c r="H628" s="2"/>
      <c r="I628" s="2"/>
      <c r="J628" s="2"/>
      <c r="K628" s="2"/>
      <c r="L628" s="2"/>
      <c r="O628" s="3"/>
      <c r="P628" s="3"/>
      <c r="Q628" s="3"/>
      <c r="R628" s="3"/>
      <c r="S628" s="3"/>
    </row>
    <row r="629" customFormat="false" ht="13.8" hidden="false" customHeight="false" outlineLevel="0" collapsed="false">
      <c r="C629" s="2"/>
      <c r="D629" s="2"/>
      <c r="E629" s="2"/>
      <c r="F629" s="2"/>
      <c r="G629" s="2"/>
      <c r="H629" s="2"/>
      <c r="I629" s="2"/>
      <c r="J629" s="2"/>
      <c r="K629" s="2"/>
      <c r="L629" s="2"/>
      <c r="O629" s="3"/>
      <c r="P629" s="3"/>
      <c r="Q629" s="3"/>
      <c r="R629" s="3"/>
      <c r="S629" s="3"/>
    </row>
    <row r="630" customFormat="false" ht="13.8" hidden="false" customHeight="false" outlineLevel="0" collapsed="false">
      <c r="C630" s="2"/>
      <c r="D630" s="2"/>
      <c r="E630" s="2"/>
      <c r="F630" s="2"/>
      <c r="G630" s="2"/>
      <c r="H630" s="2"/>
      <c r="I630" s="2"/>
      <c r="J630" s="2"/>
      <c r="K630" s="2"/>
      <c r="L630" s="2"/>
      <c r="O630" s="3"/>
      <c r="P630" s="3"/>
      <c r="Q630" s="3"/>
      <c r="R630" s="3"/>
      <c r="S630" s="3"/>
    </row>
    <row r="631" customFormat="false" ht="13.8" hidden="false" customHeight="false" outlineLevel="0" collapsed="false">
      <c r="C631" s="2"/>
      <c r="D631" s="2"/>
      <c r="E631" s="2"/>
      <c r="F631" s="2"/>
      <c r="G631" s="2"/>
      <c r="H631" s="2"/>
      <c r="I631" s="2"/>
      <c r="J631" s="2"/>
      <c r="K631" s="2"/>
      <c r="L631" s="2"/>
      <c r="O631" s="3"/>
      <c r="P631" s="3"/>
      <c r="Q631" s="3"/>
      <c r="R631" s="3"/>
      <c r="S631" s="3"/>
    </row>
    <row r="632" customFormat="false" ht="13.8" hidden="false" customHeight="false" outlineLevel="0" collapsed="false">
      <c r="C632" s="2"/>
      <c r="D632" s="2"/>
      <c r="E632" s="2"/>
      <c r="F632" s="2"/>
      <c r="G632" s="2"/>
      <c r="H632" s="2"/>
      <c r="I632" s="2"/>
      <c r="J632" s="2"/>
      <c r="K632" s="2"/>
      <c r="L632" s="2"/>
      <c r="O632" s="3"/>
      <c r="P632" s="3"/>
      <c r="Q632" s="3"/>
      <c r="R632" s="3"/>
      <c r="S632" s="3"/>
    </row>
    <row r="633" customFormat="false" ht="13.8" hidden="false" customHeight="false" outlineLevel="0" collapsed="false">
      <c r="C633" s="2"/>
      <c r="D633" s="2"/>
      <c r="E633" s="2"/>
      <c r="F633" s="2"/>
      <c r="G633" s="2"/>
      <c r="H633" s="2"/>
      <c r="I633" s="2"/>
      <c r="J633" s="2"/>
      <c r="K633" s="2"/>
      <c r="L633" s="2"/>
      <c r="O633" s="3"/>
      <c r="P633" s="3"/>
      <c r="Q633" s="3"/>
      <c r="R633" s="3"/>
      <c r="S633" s="3"/>
    </row>
    <row r="634" customFormat="false" ht="13.8" hidden="false" customHeight="false" outlineLevel="0" collapsed="false">
      <c r="C634" s="2"/>
      <c r="D634" s="2"/>
      <c r="E634" s="2"/>
      <c r="F634" s="2"/>
      <c r="G634" s="2"/>
      <c r="H634" s="2"/>
      <c r="I634" s="2"/>
      <c r="J634" s="2"/>
      <c r="K634" s="2"/>
      <c r="L634" s="2"/>
      <c r="O634" s="3"/>
      <c r="P634" s="3"/>
      <c r="Q634" s="3"/>
      <c r="R634" s="3"/>
      <c r="S634" s="3"/>
    </row>
    <row r="635" customFormat="false" ht="13.8" hidden="false" customHeight="false" outlineLevel="0" collapsed="false">
      <c r="C635" s="2"/>
      <c r="D635" s="2"/>
      <c r="E635" s="2"/>
      <c r="F635" s="2"/>
      <c r="G635" s="2"/>
      <c r="H635" s="2"/>
      <c r="I635" s="2"/>
      <c r="J635" s="2"/>
      <c r="K635" s="2"/>
      <c r="L635" s="2"/>
      <c r="O635" s="3"/>
      <c r="P635" s="3"/>
      <c r="Q635" s="3"/>
      <c r="R635" s="3"/>
      <c r="S635" s="3"/>
    </row>
    <row r="636" customFormat="false" ht="13.8" hidden="false" customHeight="false" outlineLevel="0" collapsed="false">
      <c r="C636" s="2"/>
      <c r="D636" s="2"/>
      <c r="E636" s="2"/>
      <c r="F636" s="2"/>
      <c r="G636" s="2"/>
      <c r="H636" s="2"/>
      <c r="I636" s="2"/>
      <c r="J636" s="2"/>
      <c r="K636" s="2"/>
      <c r="L636" s="2"/>
      <c r="O636" s="3"/>
      <c r="P636" s="3"/>
      <c r="Q636" s="3"/>
      <c r="R636" s="3"/>
      <c r="S636" s="3"/>
    </row>
    <row r="637" customFormat="false" ht="13.8" hidden="false" customHeight="false" outlineLevel="0" collapsed="false">
      <c r="C637" s="2"/>
      <c r="D637" s="2"/>
      <c r="E637" s="2"/>
      <c r="F637" s="2"/>
      <c r="G637" s="2"/>
      <c r="H637" s="2"/>
      <c r="I637" s="2"/>
      <c r="J637" s="2"/>
      <c r="K637" s="2"/>
      <c r="L637" s="2"/>
      <c r="O637" s="3"/>
      <c r="P637" s="3"/>
      <c r="Q637" s="3"/>
      <c r="R637" s="3"/>
      <c r="S637" s="3"/>
    </row>
    <row r="638" customFormat="false" ht="13.8" hidden="false" customHeight="false" outlineLevel="0" collapsed="false">
      <c r="C638" s="2"/>
      <c r="D638" s="2"/>
      <c r="E638" s="2"/>
      <c r="F638" s="2"/>
      <c r="G638" s="2"/>
      <c r="H638" s="2"/>
      <c r="I638" s="2"/>
      <c r="J638" s="2"/>
      <c r="K638" s="2"/>
      <c r="L638" s="2"/>
      <c r="O638" s="3"/>
      <c r="P638" s="3"/>
      <c r="Q638" s="3"/>
      <c r="R638" s="3"/>
      <c r="S638" s="3"/>
    </row>
    <row r="639" customFormat="false" ht="13.8" hidden="false" customHeight="false" outlineLevel="0" collapsed="false">
      <c r="C639" s="2"/>
      <c r="D639" s="2"/>
      <c r="E639" s="2"/>
      <c r="F639" s="2"/>
      <c r="G639" s="2"/>
      <c r="H639" s="2"/>
      <c r="I639" s="2"/>
      <c r="J639" s="2"/>
      <c r="K639" s="2"/>
      <c r="L639" s="2"/>
      <c r="O639" s="3"/>
      <c r="P639" s="3"/>
      <c r="Q639" s="3"/>
      <c r="R639" s="3"/>
      <c r="S639" s="3"/>
    </row>
    <row r="640" customFormat="false" ht="13.8" hidden="false" customHeight="false" outlineLevel="0" collapsed="false">
      <c r="C640" s="2"/>
      <c r="D640" s="2"/>
      <c r="E640" s="2"/>
      <c r="F640" s="2"/>
      <c r="G640" s="2"/>
      <c r="H640" s="2"/>
      <c r="I640" s="2"/>
      <c r="J640" s="2"/>
      <c r="K640" s="2"/>
      <c r="L640" s="2"/>
      <c r="O640" s="3"/>
      <c r="P640" s="3"/>
      <c r="Q640" s="3"/>
      <c r="R640" s="3"/>
      <c r="S640" s="3"/>
    </row>
    <row r="641" customFormat="false" ht="13.8" hidden="false" customHeight="false" outlineLevel="0" collapsed="false">
      <c r="C641" s="2"/>
      <c r="D641" s="2"/>
      <c r="E641" s="2"/>
      <c r="F641" s="2"/>
      <c r="G641" s="2"/>
      <c r="H641" s="2"/>
      <c r="I641" s="2"/>
      <c r="J641" s="2"/>
      <c r="K641" s="2"/>
      <c r="L641" s="2"/>
      <c r="O641" s="3"/>
      <c r="P641" s="3"/>
      <c r="Q641" s="3"/>
      <c r="R641" s="3"/>
      <c r="S641" s="3"/>
    </row>
    <row r="642" customFormat="false" ht="13.8" hidden="false" customHeight="false" outlineLevel="0" collapsed="false">
      <c r="C642" s="2"/>
      <c r="D642" s="2"/>
      <c r="E642" s="2"/>
      <c r="F642" s="2"/>
      <c r="G642" s="2"/>
      <c r="H642" s="2"/>
      <c r="I642" s="2"/>
      <c r="J642" s="2"/>
      <c r="K642" s="2"/>
      <c r="L642" s="2"/>
      <c r="O642" s="3"/>
      <c r="P642" s="3"/>
      <c r="Q642" s="3"/>
      <c r="R642" s="3"/>
      <c r="S642" s="3"/>
    </row>
    <row r="643" customFormat="false" ht="13.8" hidden="false" customHeight="false" outlineLevel="0" collapsed="false">
      <c r="C643" s="2"/>
      <c r="D643" s="2"/>
      <c r="E643" s="2"/>
      <c r="F643" s="2"/>
      <c r="G643" s="2"/>
      <c r="H643" s="2"/>
      <c r="I643" s="2"/>
      <c r="J643" s="2"/>
      <c r="K643" s="2"/>
      <c r="L643" s="2"/>
      <c r="O643" s="3"/>
      <c r="P643" s="3"/>
      <c r="Q643" s="3"/>
      <c r="R643" s="3"/>
      <c r="S643" s="3"/>
    </row>
    <row r="644" customFormat="false" ht="13.8" hidden="false" customHeight="false" outlineLevel="0" collapsed="false">
      <c r="C644" s="2"/>
      <c r="D644" s="2"/>
      <c r="E644" s="2"/>
      <c r="F644" s="2"/>
      <c r="G644" s="2"/>
      <c r="H644" s="2"/>
      <c r="I644" s="2"/>
      <c r="J644" s="2"/>
      <c r="K644" s="2"/>
      <c r="L644" s="2"/>
      <c r="O644" s="3"/>
      <c r="P644" s="3"/>
      <c r="Q644" s="3"/>
      <c r="R644" s="3"/>
      <c r="S644" s="3"/>
    </row>
    <row r="645" customFormat="false" ht="13.8" hidden="false" customHeight="false" outlineLevel="0" collapsed="false">
      <c r="C645" s="2"/>
      <c r="D645" s="2"/>
      <c r="E645" s="2"/>
      <c r="F645" s="2"/>
      <c r="G645" s="2"/>
      <c r="H645" s="2"/>
      <c r="I645" s="2"/>
      <c r="J645" s="2"/>
      <c r="K645" s="2"/>
      <c r="L645" s="2"/>
      <c r="O645" s="3"/>
      <c r="P645" s="3"/>
      <c r="Q645" s="3"/>
      <c r="R645" s="3"/>
      <c r="S645" s="3"/>
    </row>
    <row r="646" customFormat="false" ht="13.8" hidden="false" customHeight="false" outlineLevel="0" collapsed="false">
      <c r="C646" s="2"/>
      <c r="D646" s="2"/>
      <c r="E646" s="2"/>
      <c r="F646" s="2"/>
      <c r="G646" s="2"/>
      <c r="H646" s="2"/>
      <c r="I646" s="2"/>
      <c r="J646" s="2"/>
      <c r="K646" s="2"/>
      <c r="L646" s="2"/>
      <c r="O646" s="3"/>
      <c r="P646" s="3"/>
      <c r="Q646" s="3"/>
      <c r="R646" s="3"/>
      <c r="S646" s="3"/>
    </row>
    <row r="647" customFormat="false" ht="13.8" hidden="false" customHeight="false" outlineLevel="0" collapsed="false">
      <c r="C647" s="2"/>
      <c r="D647" s="2"/>
      <c r="E647" s="2"/>
      <c r="F647" s="2"/>
      <c r="G647" s="2"/>
      <c r="H647" s="2"/>
      <c r="I647" s="2"/>
      <c r="J647" s="2"/>
      <c r="K647" s="2"/>
      <c r="L647" s="2"/>
      <c r="O647" s="3"/>
      <c r="P647" s="3"/>
      <c r="Q647" s="3"/>
      <c r="R647" s="3"/>
      <c r="S647" s="3"/>
    </row>
    <row r="648" customFormat="false" ht="13.8" hidden="false" customHeight="false" outlineLevel="0" collapsed="false">
      <c r="C648" s="2"/>
      <c r="D648" s="2"/>
      <c r="E648" s="2"/>
      <c r="F648" s="2"/>
      <c r="G648" s="2"/>
      <c r="H648" s="2"/>
      <c r="I648" s="2"/>
      <c r="J648" s="2"/>
      <c r="K648" s="2"/>
      <c r="L648" s="2"/>
      <c r="O648" s="3"/>
      <c r="P648" s="3"/>
      <c r="Q648" s="3"/>
      <c r="R648" s="3"/>
      <c r="S648" s="3"/>
    </row>
    <row r="649" customFormat="false" ht="13.8" hidden="false" customHeight="false" outlineLevel="0" collapsed="false">
      <c r="C649" s="2"/>
      <c r="D649" s="2"/>
      <c r="E649" s="2"/>
      <c r="F649" s="2"/>
      <c r="G649" s="2"/>
      <c r="H649" s="2"/>
      <c r="I649" s="2"/>
      <c r="J649" s="2"/>
      <c r="K649" s="2"/>
      <c r="L649" s="2"/>
      <c r="O649" s="3"/>
      <c r="P649" s="3"/>
      <c r="Q649" s="3"/>
      <c r="R649" s="3"/>
      <c r="S649" s="3"/>
    </row>
    <row r="650" customFormat="false" ht="13.8" hidden="false" customHeight="false" outlineLevel="0" collapsed="false">
      <c r="C650" s="2"/>
      <c r="D650" s="2"/>
      <c r="E650" s="2"/>
      <c r="F650" s="2"/>
      <c r="G650" s="2"/>
      <c r="H650" s="2"/>
      <c r="I650" s="2"/>
      <c r="J650" s="2"/>
      <c r="K650" s="2"/>
      <c r="L650" s="2"/>
      <c r="O650" s="3"/>
      <c r="P650" s="3"/>
      <c r="Q650" s="3"/>
      <c r="R650" s="3"/>
      <c r="S650" s="3"/>
    </row>
    <row r="651" customFormat="false" ht="13.8" hidden="false" customHeight="false" outlineLevel="0" collapsed="false">
      <c r="C651" s="2"/>
      <c r="D651" s="2"/>
      <c r="E651" s="2"/>
      <c r="F651" s="2"/>
      <c r="G651" s="2"/>
      <c r="H651" s="2"/>
      <c r="I651" s="2"/>
      <c r="J651" s="2"/>
      <c r="K651" s="2"/>
      <c r="L651" s="2"/>
      <c r="O651" s="3"/>
      <c r="P651" s="3"/>
      <c r="Q651" s="3"/>
      <c r="R651" s="3"/>
      <c r="S651" s="3"/>
    </row>
    <row r="652" customFormat="false" ht="13.8" hidden="false" customHeight="false" outlineLevel="0" collapsed="false">
      <c r="C652" s="2"/>
      <c r="D652" s="2"/>
      <c r="E652" s="2"/>
      <c r="F652" s="2"/>
      <c r="G652" s="2"/>
      <c r="H652" s="2"/>
      <c r="I652" s="2"/>
      <c r="J652" s="2"/>
      <c r="K652" s="2"/>
      <c r="L652" s="2"/>
      <c r="O652" s="3"/>
      <c r="P652" s="3"/>
      <c r="Q652" s="3"/>
      <c r="R652" s="3"/>
      <c r="S652" s="3"/>
    </row>
    <row r="653" customFormat="false" ht="13.8" hidden="false" customHeight="false" outlineLevel="0" collapsed="false">
      <c r="C653" s="2"/>
      <c r="D653" s="2"/>
      <c r="E653" s="2"/>
      <c r="F653" s="2"/>
      <c r="G653" s="2"/>
      <c r="H653" s="2"/>
      <c r="I653" s="2"/>
      <c r="J653" s="2"/>
      <c r="K653" s="2"/>
      <c r="L653" s="2"/>
      <c r="O653" s="3"/>
      <c r="P653" s="3"/>
      <c r="Q653" s="3"/>
      <c r="R653" s="3"/>
      <c r="S653" s="3"/>
    </row>
    <row r="654" customFormat="false" ht="13.8" hidden="false" customHeight="false" outlineLevel="0" collapsed="false">
      <c r="C654" s="2"/>
      <c r="D654" s="2"/>
      <c r="E654" s="2"/>
      <c r="F654" s="2"/>
      <c r="G654" s="2"/>
      <c r="H654" s="2"/>
      <c r="I654" s="2"/>
      <c r="J654" s="2"/>
      <c r="K654" s="2"/>
      <c r="L654" s="2"/>
      <c r="O654" s="3"/>
      <c r="P654" s="3"/>
      <c r="Q654" s="3"/>
      <c r="R654" s="3"/>
      <c r="S654" s="3"/>
    </row>
    <row r="655" customFormat="false" ht="13.8" hidden="false" customHeight="false" outlineLevel="0" collapsed="false">
      <c r="C655" s="2"/>
      <c r="D655" s="2"/>
      <c r="E655" s="2"/>
      <c r="F655" s="2"/>
      <c r="G655" s="2"/>
      <c r="H655" s="2"/>
      <c r="I655" s="2"/>
      <c r="J655" s="2"/>
      <c r="K655" s="2"/>
      <c r="L655" s="2"/>
      <c r="O655" s="3"/>
      <c r="P655" s="3"/>
      <c r="Q655" s="3"/>
      <c r="R655" s="3"/>
      <c r="S655" s="3"/>
    </row>
    <row r="656" customFormat="false" ht="13.8" hidden="false" customHeight="false" outlineLevel="0" collapsed="false">
      <c r="C656" s="2"/>
      <c r="D656" s="2"/>
      <c r="E656" s="2"/>
      <c r="F656" s="2"/>
      <c r="G656" s="2"/>
      <c r="H656" s="2"/>
      <c r="I656" s="2"/>
      <c r="J656" s="2"/>
      <c r="K656" s="2"/>
      <c r="L656" s="2"/>
      <c r="O656" s="3"/>
      <c r="P656" s="3"/>
      <c r="Q656" s="3"/>
      <c r="R656" s="3"/>
      <c r="S656" s="3"/>
    </row>
    <row r="657" customFormat="false" ht="13.8" hidden="false" customHeight="false" outlineLevel="0" collapsed="false">
      <c r="C657" s="2"/>
      <c r="D657" s="2"/>
      <c r="E657" s="2"/>
      <c r="F657" s="2"/>
      <c r="G657" s="2"/>
      <c r="H657" s="2"/>
      <c r="I657" s="2"/>
      <c r="J657" s="2"/>
      <c r="K657" s="2"/>
      <c r="L657" s="2"/>
      <c r="O657" s="3"/>
      <c r="P657" s="3"/>
      <c r="Q657" s="3"/>
      <c r="R657" s="3"/>
      <c r="S657" s="3"/>
    </row>
    <row r="658" customFormat="false" ht="13.8" hidden="false" customHeight="false" outlineLevel="0" collapsed="false">
      <c r="C658" s="2"/>
      <c r="D658" s="2"/>
      <c r="E658" s="2"/>
      <c r="F658" s="2"/>
      <c r="G658" s="2"/>
      <c r="H658" s="2"/>
      <c r="I658" s="2"/>
      <c r="J658" s="2"/>
      <c r="K658" s="2"/>
      <c r="L658" s="2"/>
      <c r="O658" s="3"/>
      <c r="P658" s="3"/>
      <c r="Q658" s="3"/>
      <c r="R658" s="3"/>
      <c r="S658" s="3"/>
    </row>
    <row r="659" customFormat="false" ht="13.8" hidden="false" customHeight="false" outlineLevel="0" collapsed="false">
      <c r="C659" s="2"/>
      <c r="D659" s="2"/>
      <c r="E659" s="2"/>
      <c r="F659" s="2"/>
      <c r="G659" s="2"/>
      <c r="H659" s="2"/>
      <c r="I659" s="2"/>
      <c r="J659" s="2"/>
      <c r="K659" s="2"/>
      <c r="L659" s="2"/>
      <c r="O659" s="3"/>
      <c r="P659" s="3"/>
      <c r="Q659" s="3"/>
      <c r="R659" s="3"/>
      <c r="S659" s="3"/>
    </row>
    <row r="660" customFormat="false" ht="13.8" hidden="false" customHeight="false" outlineLevel="0" collapsed="false">
      <c r="C660" s="2"/>
      <c r="D660" s="2"/>
      <c r="E660" s="2"/>
      <c r="F660" s="2"/>
      <c r="G660" s="2"/>
      <c r="H660" s="2"/>
      <c r="I660" s="2"/>
      <c r="J660" s="2"/>
      <c r="K660" s="2"/>
      <c r="L660" s="2"/>
      <c r="O660" s="3"/>
      <c r="P660" s="3"/>
      <c r="Q660" s="3"/>
      <c r="R660" s="3"/>
      <c r="S660" s="3"/>
    </row>
    <row r="661" customFormat="false" ht="13.8" hidden="false" customHeight="false" outlineLevel="0" collapsed="false">
      <c r="C661" s="2"/>
      <c r="D661" s="2"/>
      <c r="E661" s="2"/>
      <c r="F661" s="2"/>
      <c r="G661" s="2"/>
      <c r="H661" s="2"/>
      <c r="I661" s="2"/>
      <c r="J661" s="2"/>
      <c r="K661" s="2"/>
      <c r="L661" s="2"/>
      <c r="O661" s="3"/>
      <c r="P661" s="3"/>
      <c r="Q661" s="3"/>
      <c r="R661" s="3"/>
      <c r="S661" s="3"/>
    </row>
    <row r="662" customFormat="false" ht="13.8" hidden="false" customHeight="false" outlineLevel="0" collapsed="false">
      <c r="C662" s="2"/>
      <c r="D662" s="2"/>
      <c r="E662" s="2"/>
      <c r="F662" s="2"/>
      <c r="G662" s="2"/>
      <c r="H662" s="2"/>
      <c r="I662" s="2"/>
      <c r="J662" s="2"/>
      <c r="K662" s="2"/>
      <c r="L662" s="2"/>
      <c r="O662" s="3"/>
      <c r="P662" s="3"/>
      <c r="Q662" s="3"/>
      <c r="R662" s="3"/>
      <c r="S662" s="3"/>
    </row>
    <row r="663" customFormat="false" ht="13.8" hidden="false" customHeight="false" outlineLevel="0" collapsed="false">
      <c r="C663" s="2"/>
      <c r="D663" s="2"/>
      <c r="E663" s="2"/>
      <c r="F663" s="2"/>
      <c r="G663" s="2"/>
      <c r="H663" s="2"/>
      <c r="I663" s="2"/>
      <c r="J663" s="2"/>
      <c r="K663" s="2"/>
      <c r="L663" s="2"/>
      <c r="O663" s="3"/>
      <c r="P663" s="3"/>
      <c r="Q663" s="3"/>
      <c r="R663" s="3"/>
      <c r="S663" s="3"/>
    </row>
    <row r="664" customFormat="false" ht="13.8" hidden="false" customHeight="false" outlineLevel="0" collapsed="false">
      <c r="C664" s="2"/>
      <c r="D664" s="2"/>
      <c r="E664" s="2"/>
      <c r="F664" s="2"/>
      <c r="G664" s="2"/>
      <c r="H664" s="2"/>
      <c r="I664" s="2"/>
      <c r="J664" s="2"/>
      <c r="K664" s="2"/>
      <c r="L664" s="2"/>
      <c r="O664" s="3"/>
      <c r="P664" s="3"/>
      <c r="Q664" s="3"/>
      <c r="R664" s="3"/>
      <c r="S664" s="3"/>
    </row>
    <row r="665" customFormat="false" ht="13.8" hidden="false" customHeight="false" outlineLevel="0" collapsed="false">
      <c r="C665" s="2"/>
      <c r="D665" s="2"/>
      <c r="E665" s="2"/>
      <c r="F665" s="2"/>
      <c r="G665" s="2"/>
      <c r="H665" s="2"/>
      <c r="I665" s="2"/>
      <c r="J665" s="2"/>
      <c r="K665" s="2"/>
      <c r="L665" s="2"/>
      <c r="O665" s="3"/>
      <c r="P665" s="3"/>
      <c r="Q665" s="3"/>
      <c r="R665" s="3"/>
      <c r="S665" s="3"/>
    </row>
    <row r="666" customFormat="false" ht="13.8" hidden="false" customHeight="false" outlineLevel="0" collapsed="false">
      <c r="C666" s="2"/>
      <c r="D666" s="2"/>
      <c r="E666" s="2"/>
      <c r="F666" s="2"/>
      <c r="G666" s="2"/>
      <c r="H666" s="2"/>
      <c r="I666" s="2"/>
      <c r="J666" s="2"/>
      <c r="K666" s="2"/>
      <c r="L666" s="2"/>
      <c r="O666" s="3"/>
      <c r="P666" s="3"/>
      <c r="Q666" s="3"/>
      <c r="R666" s="3"/>
      <c r="S666" s="3"/>
    </row>
    <row r="667" customFormat="false" ht="13.8" hidden="false" customHeight="false" outlineLevel="0" collapsed="false">
      <c r="C667" s="2"/>
      <c r="D667" s="2"/>
      <c r="E667" s="2"/>
      <c r="F667" s="2"/>
      <c r="G667" s="2"/>
      <c r="H667" s="2"/>
      <c r="I667" s="2"/>
      <c r="J667" s="2"/>
      <c r="K667" s="2"/>
      <c r="L667" s="2"/>
      <c r="O667" s="3"/>
      <c r="P667" s="3"/>
      <c r="Q667" s="3"/>
      <c r="R667" s="3"/>
      <c r="S667" s="3"/>
    </row>
    <row r="668" customFormat="false" ht="13.8" hidden="false" customHeight="false" outlineLevel="0" collapsed="false">
      <c r="C668" s="2"/>
      <c r="D668" s="2"/>
      <c r="E668" s="2"/>
      <c r="F668" s="2"/>
      <c r="G668" s="2"/>
      <c r="H668" s="2"/>
      <c r="I668" s="2"/>
      <c r="J668" s="2"/>
      <c r="K668" s="2"/>
      <c r="L668" s="2"/>
      <c r="O668" s="3"/>
      <c r="P668" s="3"/>
      <c r="Q668" s="3"/>
      <c r="R668" s="3"/>
      <c r="S668" s="3"/>
    </row>
    <row r="669" customFormat="false" ht="13.8" hidden="false" customHeight="false" outlineLevel="0" collapsed="false">
      <c r="C669" s="2"/>
      <c r="D669" s="2"/>
      <c r="E669" s="2"/>
      <c r="F669" s="2"/>
      <c r="G669" s="2"/>
      <c r="H669" s="2"/>
      <c r="I669" s="2"/>
      <c r="J669" s="2"/>
      <c r="K669" s="2"/>
      <c r="L669" s="2"/>
      <c r="O669" s="3"/>
      <c r="P669" s="3"/>
      <c r="Q669" s="3"/>
      <c r="R669" s="3"/>
      <c r="S669" s="3"/>
    </row>
    <row r="670" customFormat="false" ht="13.8" hidden="false" customHeight="false" outlineLevel="0" collapsed="false">
      <c r="C670" s="2"/>
      <c r="D670" s="2"/>
      <c r="E670" s="2"/>
      <c r="F670" s="2"/>
      <c r="G670" s="2"/>
      <c r="H670" s="2"/>
      <c r="I670" s="2"/>
      <c r="J670" s="2"/>
      <c r="K670" s="2"/>
      <c r="L670" s="2"/>
      <c r="O670" s="3"/>
      <c r="P670" s="3"/>
      <c r="Q670" s="3"/>
      <c r="R670" s="3"/>
      <c r="S670" s="3"/>
    </row>
    <row r="671" customFormat="false" ht="13.8" hidden="false" customHeight="false" outlineLevel="0" collapsed="false">
      <c r="C671" s="2"/>
      <c r="D671" s="2"/>
      <c r="E671" s="2"/>
      <c r="F671" s="2"/>
      <c r="G671" s="2"/>
      <c r="H671" s="2"/>
      <c r="I671" s="2"/>
      <c r="J671" s="2"/>
      <c r="K671" s="2"/>
      <c r="L671" s="2"/>
      <c r="O671" s="3"/>
      <c r="P671" s="3"/>
      <c r="Q671" s="3"/>
      <c r="R671" s="3"/>
      <c r="S671" s="3"/>
    </row>
    <row r="672" customFormat="false" ht="13.8" hidden="false" customHeight="false" outlineLevel="0" collapsed="false">
      <c r="C672" s="2"/>
      <c r="D672" s="2"/>
      <c r="E672" s="2"/>
      <c r="F672" s="2"/>
      <c r="G672" s="2"/>
      <c r="H672" s="2"/>
      <c r="I672" s="2"/>
      <c r="J672" s="2"/>
      <c r="K672" s="2"/>
      <c r="L672" s="2"/>
      <c r="O672" s="3"/>
      <c r="P672" s="3"/>
      <c r="Q672" s="3"/>
      <c r="R672" s="3"/>
      <c r="S672" s="3"/>
    </row>
    <row r="673" customFormat="false" ht="13.8" hidden="false" customHeight="false" outlineLevel="0" collapsed="false">
      <c r="C673" s="2"/>
      <c r="D673" s="2"/>
      <c r="E673" s="2"/>
      <c r="F673" s="2"/>
      <c r="G673" s="2"/>
      <c r="H673" s="2"/>
      <c r="I673" s="2"/>
      <c r="J673" s="2"/>
      <c r="K673" s="2"/>
      <c r="L673" s="2"/>
      <c r="O673" s="3"/>
      <c r="P673" s="3"/>
      <c r="Q673" s="3"/>
      <c r="R673" s="3"/>
      <c r="S673" s="3"/>
    </row>
    <row r="674" customFormat="false" ht="13.8" hidden="false" customHeight="false" outlineLevel="0" collapsed="false">
      <c r="C674" s="2"/>
      <c r="D674" s="2"/>
      <c r="E674" s="2"/>
      <c r="F674" s="2"/>
      <c r="G674" s="2"/>
      <c r="H674" s="2"/>
      <c r="I674" s="2"/>
      <c r="J674" s="2"/>
      <c r="K674" s="2"/>
      <c r="L674" s="2"/>
      <c r="O674" s="3"/>
      <c r="P674" s="3"/>
      <c r="Q674" s="3"/>
      <c r="R674" s="3"/>
      <c r="S674" s="3"/>
    </row>
    <row r="675" customFormat="false" ht="13.8" hidden="false" customHeight="false" outlineLevel="0" collapsed="false">
      <c r="C675" s="2"/>
      <c r="D675" s="2"/>
      <c r="E675" s="2"/>
      <c r="F675" s="2"/>
      <c r="G675" s="2"/>
      <c r="H675" s="2"/>
      <c r="I675" s="2"/>
      <c r="J675" s="2"/>
      <c r="K675" s="2"/>
      <c r="L675" s="2"/>
      <c r="O675" s="3"/>
      <c r="P675" s="3"/>
      <c r="Q675" s="3"/>
      <c r="R675" s="3"/>
      <c r="S675" s="3"/>
    </row>
    <row r="676" customFormat="false" ht="13.8" hidden="false" customHeight="false" outlineLevel="0" collapsed="false">
      <c r="C676" s="2"/>
      <c r="D676" s="2"/>
      <c r="E676" s="2"/>
      <c r="F676" s="2"/>
      <c r="G676" s="2"/>
      <c r="H676" s="2"/>
      <c r="I676" s="2"/>
      <c r="J676" s="2"/>
      <c r="K676" s="2"/>
      <c r="L676" s="2"/>
      <c r="O676" s="3"/>
      <c r="P676" s="3"/>
      <c r="Q676" s="3"/>
      <c r="R676" s="3"/>
      <c r="S676" s="3"/>
    </row>
    <row r="677" customFormat="false" ht="13.8" hidden="false" customHeight="false" outlineLevel="0" collapsed="false">
      <c r="C677" s="2"/>
      <c r="D677" s="2"/>
      <c r="E677" s="2"/>
      <c r="F677" s="2"/>
      <c r="G677" s="2"/>
      <c r="H677" s="2"/>
      <c r="I677" s="2"/>
      <c r="J677" s="2"/>
      <c r="K677" s="2"/>
      <c r="L677" s="2"/>
      <c r="O677" s="3"/>
      <c r="P677" s="3"/>
      <c r="Q677" s="3"/>
      <c r="R677" s="3"/>
      <c r="S677" s="3"/>
    </row>
    <row r="678" customFormat="false" ht="13.8" hidden="false" customHeight="false" outlineLevel="0" collapsed="false">
      <c r="C678" s="2"/>
      <c r="D678" s="2"/>
      <c r="E678" s="2"/>
      <c r="F678" s="2"/>
      <c r="G678" s="2"/>
      <c r="H678" s="2"/>
      <c r="I678" s="2"/>
      <c r="J678" s="2"/>
      <c r="K678" s="2"/>
      <c r="L678" s="2"/>
      <c r="O678" s="3"/>
      <c r="P678" s="3"/>
      <c r="Q678" s="3"/>
      <c r="R678" s="3"/>
      <c r="S678" s="3"/>
    </row>
    <row r="679" customFormat="false" ht="13.8" hidden="false" customHeight="false" outlineLevel="0" collapsed="false">
      <c r="C679" s="2"/>
      <c r="D679" s="2"/>
      <c r="E679" s="2"/>
      <c r="F679" s="2"/>
      <c r="G679" s="2"/>
      <c r="H679" s="2"/>
      <c r="I679" s="2"/>
      <c r="J679" s="2"/>
      <c r="K679" s="2"/>
      <c r="L679" s="2"/>
      <c r="O679" s="3"/>
      <c r="P679" s="3"/>
      <c r="Q679" s="3"/>
      <c r="R679" s="3"/>
      <c r="S679" s="3"/>
    </row>
    <row r="680" customFormat="false" ht="13.8" hidden="false" customHeight="false" outlineLevel="0" collapsed="false">
      <c r="C680" s="2"/>
      <c r="D680" s="2"/>
      <c r="E680" s="2"/>
      <c r="F680" s="2"/>
      <c r="G680" s="2"/>
      <c r="H680" s="2"/>
      <c r="I680" s="2"/>
      <c r="J680" s="2"/>
      <c r="K680" s="2"/>
      <c r="L680" s="2"/>
      <c r="O680" s="3"/>
      <c r="P680" s="3"/>
      <c r="Q680" s="3"/>
      <c r="R680" s="3"/>
      <c r="S680" s="3"/>
    </row>
    <row r="681" customFormat="false" ht="13.8" hidden="false" customHeight="false" outlineLevel="0" collapsed="false">
      <c r="C681" s="2"/>
      <c r="D681" s="2"/>
      <c r="E681" s="2"/>
      <c r="F681" s="2"/>
      <c r="G681" s="2"/>
      <c r="H681" s="2"/>
      <c r="I681" s="2"/>
      <c r="J681" s="2"/>
      <c r="K681" s="2"/>
      <c r="L681" s="2"/>
      <c r="O681" s="3"/>
      <c r="P681" s="3"/>
      <c r="Q681" s="3"/>
      <c r="R681" s="3"/>
      <c r="S681" s="3"/>
    </row>
    <row r="682" customFormat="false" ht="13.8" hidden="false" customHeight="false" outlineLevel="0" collapsed="false">
      <c r="C682" s="2"/>
      <c r="D682" s="2"/>
      <c r="E682" s="2"/>
      <c r="F682" s="2"/>
      <c r="G682" s="2"/>
      <c r="H682" s="2"/>
      <c r="I682" s="2"/>
      <c r="J682" s="2"/>
      <c r="K682" s="2"/>
      <c r="L682" s="2"/>
      <c r="O682" s="3"/>
      <c r="P682" s="3"/>
      <c r="Q682" s="3"/>
      <c r="R682" s="3"/>
      <c r="S682" s="3"/>
    </row>
    <row r="683" customFormat="false" ht="13.8" hidden="false" customHeight="false" outlineLevel="0" collapsed="false">
      <c r="C683" s="2"/>
      <c r="D683" s="2"/>
      <c r="E683" s="2"/>
      <c r="F683" s="2"/>
      <c r="G683" s="2"/>
      <c r="H683" s="2"/>
      <c r="I683" s="2"/>
      <c r="J683" s="2"/>
      <c r="K683" s="2"/>
      <c r="L683" s="2"/>
      <c r="O683" s="3"/>
      <c r="P683" s="3"/>
      <c r="Q683" s="3"/>
      <c r="R683" s="3"/>
      <c r="S683" s="3"/>
    </row>
    <row r="684" customFormat="false" ht="13.8" hidden="false" customHeight="false" outlineLevel="0" collapsed="false">
      <c r="C684" s="2"/>
      <c r="D684" s="2"/>
      <c r="E684" s="2"/>
      <c r="F684" s="2"/>
      <c r="G684" s="2"/>
      <c r="H684" s="2"/>
      <c r="I684" s="2"/>
      <c r="J684" s="2"/>
      <c r="K684" s="2"/>
      <c r="L684" s="2"/>
      <c r="O684" s="3"/>
      <c r="P684" s="3"/>
      <c r="Q684" s="3"/>
      <c r="R684" s="3"/>
      <c r="S684" s="3"/>
    </row>
    <row r="685" customFormat="false" ht="13.8" hidden="false" customHeight="false" outlineLevel="0" collapsed="false">
      <c r="C685" s="2"/>
      <c r="D685" s="2"/>
      <c r="E685" s="2"/>
      <c r="F685" s="2"/>
      <c r="G685" s="2"/>
      <c r="H685" s="2"/>
      <c r="I685" s="2"/>
      <c r="J685" s="2"/>
      <c r="K685" s="2"/>
      <c r="L685" s="2"/>
      <c r="O685" s="3"/>
      <c r="P685" s="3"/>
      <c r="Q685" s="3"/>
      <c r="R685" s="3"/>
      <c r="S685" s="3"/>
    </row>
    <row r="686" customFormat="false" ht="13.8" hidden="false" customHeight="false" outlineLevel="0" collapsed="false">
      <c r="C686" s="2"/>
      <c r="D686" s="2"/>
      <c r="E686" s="2"/>
      <c r="F686" s="2"/>
      <c r="G686" s="2"/>
      <c r="H686" s="2"/>
      <c r="I686" s="2"/>
      <c r="J686" s="2"/>
      <c r="K686" s="2"/>
      <c r="L686" s="2"/>
      <c r="O686" s="3"/>
      <c r="P686" s="3"/>
      <c r="Q686" s="3"/>
      <c r="R686" s="3"/>
      <c r="S686" s="3"/>
    </row>
    <row r="687" customFormat="false" ht="13.8" hidden="false" customHeight="false" outlineLevel="0" collapsed="false">
      <c r="C687" s="2"/>
      <c r="D687" s="2"/>
      <c r="E687" s="2"/>
      <c r="F687" s="2"/>
      <c r="G687" s="2"/>
      <c r="H687" s="2"/>
      <c r="I687" s="2"/>
      <c r="J687" s="2"/>
      <c r="K687" s="2"/>
      <c r="L687" s="2"/>
      <c r="O687" s="3"/>
      <c r="P687" s="3"/>
      <c r="Q687" s="3"/>
      <c r="R687" s="3"/>
      <c r="S687" s="3"/>
    </row>
    <row r="688" customFormat="false" ht="13.8" hidden="false" customHeight="false" outlineLevel="0" collapsed="false">
      <c r="C688" s="2"/>
      <c r="D688" s="2"/>
      <c r="E688" s="2"/>
      <c r="F688" s="2"/>
      <c r="G688" s="2"/>
      <c r="H688" s="2"/>
      <c r="I688" s="2"/>
      <c r="J688" s="2"/>
      <c r="K688" s="2"/>
      <c r="L688" s="2"/>
      <c r="O688" s="3"/>
      <c r="P688" s="3"/>
      <c r="Q688" s="3"/>
      <c r="R688" s="3"/>
      <c r="S688" s="3"/>
    </row>
    <row r="689" customFormat="false" ht="13.8" hidden="false" customHeight="false" outlineLevel="0" collapsed="false">
      <c r="C689" s="2"/>
      <c r="D689" s="2"/>
      <c r="E689" s="2"/>
      <c r="F689" s="2"/>
      <c r="G689" s="2"/>
      <c r="H689" s="2"/>
      <c r="I689" s="2"/>
      <c r="J689" s="2"/>
      <c r="K689" s="2"/>
      <c r="L689" s="2"/>
      <c r="O689" s="3"/>
      <c r="P689" s="3"/>
      <c r="Q689" s="3"/>
      <c r="R689" s="3"/>
      <c r="S689" s="3"/>
    </row>
    <row r="690" customFormat="false" ht="13.8" hidden="false" customHeight="false" outlineLevel="0" collapsed="false">
      <c r="C690" s="2"/>
      <c r="D690" s="2"/>
      <c r="E690" s="2"/>
      <c r="F690" s="2"/>
      <c r="G690" s="2"/>
      <c r="H690" s="2"/>
      <c r="I690" s="2"/>
      <c r="J690" s="2"/>
      <c r="K690" s="2"/>
      <c r="L690" s="2"/>
      <c r="O690" s="3"/>
      <c r="P690" s="3"/>
      <c r="Q690" s="3"/>
      <c r="R690" s="3"/>
      <c r="S690" s="3"/>
    </row>
    <row r="691" customFormat="false" ht="13.8" hidden="false" customHeight="false" outlineLevel="0" collapsed="false">
      <c r="C691" s="2"/>
      <c r="D691" s="2"/>
      <c r="E691" s="2"/>
      <c r="F691" s="2"/>
      <c r="G691" s="2"/>
      <c r="H691" s="2"/>
      <c r="I691" s="2"/>
      <c r="J691" s="2"/>
      <c r="K691" s="2"/>
      <c r="L691" s="2"/>
      <c r="O691" s="3"/>
      <c r="P691" s="3"/>
      <c r="Q691" s="3"/>
      <c r="R691" s="3"/>
      <c r="S691" s="3"/>
    </row>
    <row r="692" customFormat="false" ht="13.8" hidden="false" customHeight="false" outlineLevel="0" collapsed="false">
      <c r="C692" s="2"/>
      <c r="D692" s="2"/>
      <c r="E692" s="2"/>
      <c r="F692" s="2"/>
      <c r="G692" s="2"/>
      <c r="H692" s="2"/>
      <c r="I692" s="2"/>
      <c r="J692" s="2"/>
      <c r="K692" s="2"/>
      <c r="L692" s="2"/>
      <c r="O692" s="3"/>
      <c r="P692" s="3"/>
      <c r="Q692" s="3"/>
      <c r="R692" s="3"/>
      <c r="S692" s="3"/>
    </row>
    <row r="693" customFormat="false" ht="13.8" hidden="false" customHeight="false" outlineLevel="0" collapsed="false">
      <c r="C693" s="2"/>
      <c r="D693" s="2"/>
      <c r="E693" s="2"/>
      <c r="F693" s="2"/>
      <c r="G693" s="2"/>
      <c r="H693" s="2"/>
      <c r="I693" s="2"/>
      <c r="J693" s="2"/>
      <c r="K693" s="2"/>
      <c r="L693" s="2"/>
      <c r="O693" s="3"/>
      <c r="P693" s="3"/>
      <c r="Q693" s="3"/>
      <c r="R693" s="3"/>
      <c r="S693" s="3"/>
    </row>
    <row r="694" customFormat="false" ht="13.8" hidden="false" customHeight="false" outlineLevel="0" collapsed="false">
      <c r="C694" s="2"/>
      <c r="D694" s="2"/>
      <c r="E694" s="2"/>
      <c r="F694" s="2"/>
      <c r="G694" s="2"/>
      <c r="H694" s="2"/>
      <c r="I694" s="2"/>
      <c r="J694" s="2"/>
      <c r="K694" s="2"/>
      <c r="L694" s="2"/>
      <c r="O694" s="3"/>
      <c r="P694" s="3"/>
      <c r="Q694" s="3"/>
      <c r="R694" s="3"/>
      <c r="S694" s="3"/>
    </row>
    <row r="695" customFormat="false" ht="13.8" hidden="false" customHeight="false" outlineLevel="0" collapsed="false">
      <c r="C695" s="2"/>
      <c r="D695" s="2"/>
      <c r="E695" s="2"/>
      <c r="F695" s="2"/>
      <c r="G695" s="2"/>
      <c r="H695" s="2"/>
      <c r="I695" s="2"/>
      <c r="J695" s="2"/>
      <c r="K695" s="2"/>
      <c r="L695" s="2"/>
      <c r="O695" s="3"/>
      <c r="P695" s="3"/>
      <c r="Q695" s="3"/>
      <c r="R695" s="3"/>
      <c r="S695" s="3"/>
    </row>
    <row r="696" customFormat="false" ht="13.8" hidden="false" customHeight="false" outlineLevel="0" collapsed="false">
      <c r="C696" s="2"/>
      <c r="D696" s="2"/>
      <c r="E696" s="2"/>
      <c r="F696" s="2"/>
      <c r="G696" s="2"/>
      <c r="H696" s="2"/>
      <c r="I696" s="2"/>
      <c r="J696" s="2"/>
      <c r="K696" s="2"/>
      <c r="L696" s="2"/>
      <c r="O696" s="3"/>
      <c r="P696" s="3"/>
      <c r="Q696" s="3"/>
      <c r="R696" s="3"/>
      <c r="S696" s="3"/>
    </row>
    <row r="697" customFormat="false" ht="13.8" hidden="false" customHeight="false" outlineLevel="0" collapsed="false">
      <c r="C697" s="2"/>
      <c r="D697" s="2"/>
      <c r="E697" s="2"/>
      <c r="F697" s="2"/>
      <c r="G697" s="2"/>
      <c r="H697" s="2"/>
      <c r="I697" s="2"/>
      <c r="J697" s="2"/>
      <c r="K697" s="2"/>
      <c r="L697" s="2"/>
      <c r="O697" s="3"/>
      <c r="P697" s="3"/>
      <c r="Q697" s="3"/>
      <c r="R697" s="3"/>
      <c r="S697" s="3"/>
    </row>
    <row r="698" customFormat="false" ht="13.8" hidden="false" customHeight="false" outlineLevel="0" collapsed="false">
      <c r="C698" s="2"/>
      <c r="D698" s="2"/>
      <c r="E698" s="2"/>
      <c r="F698" s="2"/>
      <c r="G698" s="2"/>
      <c r="H698" s="2"/>
      <c r="I698" s="2"/>
      <c r="J698" s="2"/>
      <c r="K698" s="2"/>
      <c r="L698" s="2"/>
      <c r="O698" s="3"/>
      <c r="P698" s="3"/>
      <c r="Q698" s="3"/>
      <c r="R698" s="3"/>
      <c r="S698" s="3"/>
    </row>
    <row r="699" customFormat="false" ht="13.8" hidden="false" customHeight="false" outlineLevel="0" collapsed="false">
      <c r="C699" s="2"/>
      <c r="D699" s="2"/>
      <c r="E699" s="2"/>
      <c r="F699" s="2"/>
      <c r="G699" s="2"/>
      <c r="H699" s="2"/>
      <c r="I699" s="2"/>
      <c r="J699" s="2"/>
      <c r="K699" s="2"/>
      <c r="L699" s="2"/>
      <c r="O699" s="3"/>
      <c r="P699" s="3"/>
      <c r="Q699" s="3"/>
      <c r="R699" s="3"/>
      <c r="S699" s="3"/>
    </row>
    <row r="700" customFormat="false" ht="13.8" hidden="false" customHeight="false" outlineLevel="0" collapsed="false">
      <c r="C700" s="2"/>
      <c r="D700" s="2"/>
      <c r="E700" s="2"/>
      <c r="F700" s="2"/>
      <c r="G700" s="2"/>
      <c r="H700" s="2"/>
      <c r="I700" s="2"/>
      <c r="J700" s="2"/>
      <c r="K700" s="2"/>
      <c r="L700" s="2"/>
      <c r="O700" s="3"/>
      <c r="P700" s="3"/>
      <c r="Q700" s="3"/>
      <c r="R700" s="3"/>
      <c r="S700" s="3"/>
    </row>
    <row r="701" customFormat="false" ht="13.8" hidden="false" customHeight="false" outlineLevel="0" collapsed="false">
      <c r="C701" s="2"/>
      <c r="D701" s="2"/>
      <c r="E701" s="2"/>
      <c r="F701" s="2"/>
      <c r="G701" s="2"/>
      <c r="H701" s="2"/>
      <c r="I701" s="2"/>
      <c r="J701" s="2"/>
      <c r="K701" s="2"/>
      <c r="L701" s="2"/>
      <c r="O701" s="3"/>
      <c r="P701" s="3"/>
      <c r="Q701" s="3"/>
      <c r="R701" s="3"/>
      <c r="S701" s="3"/>
    </row>
    <row r="702" customFormat="false" ht="13.8" hidden="false" customHeight="false" outlineLevel="0" collapsed="false">
      <c r="C702" s="2"/>
      <c r="D702" s="2"/>
      <c r="E702" s="2"/>
      <c r="F702" s="2"/>
      <c r="G702" s="2"/>
      <c r="H702" s="2"/>
      <c r="I702" s="2"/>
      <c r="J702" s="2"/>
      <c r="K702" s="2"/>
      <c r="L702" s="2"/>
      <c r="O702" s="3"/>
      <c r="P702" s="3"/>
      <c r="Q702" s="3"/>
      <c r="R702" s="3"/>
      <c r="S702" s="3"/>
    </row>
    <row r="703" customFormat="false" ht="13.8" hidden="false" customHeight="false" outlineLevel="0" collapsed="false">
      <c r="C703" s="2"/>
      <c r="D703" s="2"/>
      <c r="E703" s="2"/>
      <c r="F703" s="2"/>
      <c r="G703" s="2"/>
      <c r="H703" s="2"/>
      <c r="I703" s="2"/>
      <c r="J703" s="2"/>
      <c r="K703" s="2"/>
      <c r="L703" s="2"/>
      <c r="O703" s="3"/>
      <c r="P703" s="3"/>
      <c r="Q703" s="3"/>
      <c r="R703" s="3"/>
      <c r="S703" s="3"/>
    </row>
    <row r="704" customFormat="false" ht="13.8" hidden="false" customHeight="false" outlineLevel="0" collapsed="false">
      <c r="C704" s="2"/>
      <c r="D704" s="2"/>
      <c r="E704" s="2"/>
      <c r="F704" s="2"/>
      <c r="G704" s="2"/>
      <c r="H704" s="2"/>
      <c r="I704" s="2"/>
      <c r="J704" s="2"/>
      <c r="K704" s="2"/>
      <c r="L704" s="2"/>
      <c r="O704" s="3"/>
      <c r="P704" s="3"/>
      <c r="Q704" s="3"/>
      <c r="R704" s="3"/>
      <c r="S704" s="3"/>
    </row>
    <row r="705" customFormat="false" ht="13.8" hidden="false" customHeight="false" outlineLevel="0" collapsed="false">
      <c r="C705" s="2"/>
      <c r="D705" s="2"/>
      <c r="E705" s="2"/>
      <c r="F705" s="2"/>
      <c r="G705" s="2"/>
      <c r="H705" s="2"/>
      <c r="I705" s="2"/>
      <c r="J705" s="2"/>
      <c r="K705" s="2"/>
      <c r="L705" s="2"/>
      <c r="O705" s="3"/>
      <c r="P705" s="3"/>
      <c r="Q705" s="3"/>
      <c r="R705" s="3"/>
      <c r="S705" s="3"/>
    </row>
    <row r="706" customFormat="false" ht="13.8" hidden="false" customHeight="false" outlineLevel="0" collapsed="false">
      <c r="C706" s="2"/>
      <c r="D706" s="2"/>
      <c r="E706" s="2"/>
      <c r="F706" s="2"/>
      <c r="G706" s="2"/>
      <c r="H706" s="2"/>
      <c r="I706" s="2"/>
      <c r="J706" s="2"/>
      <c r="K706" s="2"/>
      <c r="L706" s="2"/>
      <c r="O706" s="3"/>
      <c r="P706" s="3"/>
      <c r="Q706" s="3"/>
      <c r="R706" s="3"/>
      <c r="S706" s="3"/>
    </row>
    <row r="707" customFormat="false" ht="13.8" hidden="false" customHeight="false" outlineLevel="0" collapsed="false">
      <c r="C707" s="2"/>
      <c r="D707" s="2"/>
      <c r="E707" s="2"/>
      <c r="F707" s="2"/>
      <c r="G707" s="2"/>
      <c r="H707" s="2"/>
      <c r="I707" s="2"/>
      <c r="J707" s="2"/>
      <c r="K707" s="2"/>
      <c r="L707" s="2"/>
      <c r="O707" s="3"/>
      <c r="P707" s="3"/>
      <c r="Q707" s="3"/>
      <c r="R707" s="3"/>
      <c r="S707" s="3"/>
    </row>
    <row r="708" customFormat="false" ht="13.8" hidden="false" customHeight="false" outlineLevel="0" collapsed="false">
      <c r="C708" s="2"/>
      <c r="D708" s="2"/>
      <c r="E708" s="2"/>
      <c r="F708" s="2"/>
      <c r="G708" s="2"/>
      <c r="H708" s="2"/>
      <c r="I708" s="2"/>
      <c r="J708" s="2"/>
      <c r="K708" s="2"/>
      <c r="L708" s="2"/>
      <c r="O708" s="3"/>
      <c r="P708" s="3"/>
      <c r="Q708" s="3"/>
      <c r="R708" s="3"/>
      <c r="S708" s="3"/>
    </row>
    <row r="709" customFormat="false" ht="13.8" hidden="false" customHeight="false" outlineLevel="0" collapsed="false">
      <c r="C709" s="2"/>
      <c r="D709" s="2"/>
      <c r="E709" s="2"/>
      <c r="F709" s="2"/>
      <c r="G709" s="2"/>
      <c r="H709" s="2"/>
      <c r="I709" s="2"/>
      <c r="J709" s="2"/>
      <c r="K709" s="2"/>
      <c r="L709" s="2"/>
      <c r="O709" s="3"/>
      <c r="P709" s="3"/>
      <c r="Q709" s="3"/>
      <c r="R709" s="3"/>
      <c r="S709" s="3"/>
    </row>
    <row r="710" customFormat="false" ht="13.8" hidden="false" customHeight="false" outlineLevel="0" collapsed="false">
      <c r="C710" s="2"/>
      <c r="D710" s="2"/>
      <c r="E710" s="2"/>
      <c r="F710" s="2"/>
      <c r="G710" s="2"/>
      <c r="H710" s="2"/>
      <c r="I710" s="2"/>
      <c r="J710" s="2"/>
      <c r="K710" s="2"/>
      <c r="L710" s="2"/>
      <c r="O710" s="3"/>
      <c r="P710" s="3"/>
      <c r="Q710" s="3"/>
      <c r="R710" s="3"/>
      <c r="S710" s="3"/>
    </row>
    <row r="711" customFormat="false" ht="13.8" hidden="false" customHeight="false" outlineLevel="0" collapsed="false">
      <c r="C711" s="2"/>
      <c r="D711" s="2"/>
      <c r="E711" s="2"/>
      <c r="F711" s="2"/>
      <c r="G711" s="2"/>
      <c r="H711" s="2"/>
      <c r="I711" s="2"/>
      <c r="J711" s="2"/>
      <c r="K711" s="2"/>
      <c r="L711" s="2"/>
      <c r="O711" s="3"/>
      <c r="P711" s="3"/>
      <c r="Q711" s="3"/>
      <c r="R711" s="3"/>
      <c r="S711" s="3"/>
    </row>
    <row r="712" customFormat="false" ht="13.8" hidden="false" customHeight="false" outlineLevel="0" collapsed="false">
      <c r="C712" s="2"/>
      <c r="D712" s="2"/>
      <c r="E712" s="2"/>
      <c r="F712" s="2"/>
      <c r="G712" s="2"/>
      <c r="H712" s="2"/>
      <c r="I712" s="2"/>
      <c r="J712" s="2"/>
      <c r="K712" s="2"/>
      <c r="L712" s="2"/>
      <c r="O712" s="3"/>
      <c r="P712" s="3"/>
      <c r="Q712" s="3"/>
      <c r="R712" s="3"/>
      <c r="S712" s="3"/>
    </row>
    <row r="713" customFormat="false" ht="13.8" hidden="false" customHeight="false" outlineLevel="0" collapsed="false">
      <c r="C713" s="2"/>
      <c r="D713" s="2"/>
      <c r="E713" s="2"/>
      <c r="F713" s="2"/>
      <c r="G713" s="2"/>
      <c r="H713" s="2"/>
      <c r="I713" s="2"/>
      <c r="J713" s="2"/>
      <c r="K713" s="2"/>
      <c r="L713" s="2"/>
      <c r="O713" s="3"/>
      <c r="P713" s="3"/>
      <c r="Q713" s="3"/>
      <c r="R713" s="3"/>
      <c r="S713" s="3"/>
    </row>
    <row r="714" customFormat="false" ht="13.8" hidden="false" customHeight="false" outlineLevel="0" collapsed="false">
      <c r="C714" s="2"/>
      <c r="D714" s="2"/>
      <c r="E714" s="2"/>
      <c r="F714" s="2"/>
      <c r="G714" s="2"/>
      <c r="H714" s="2"/>
      <c r="I714" s="2"/>
      <c r="J714" s="2"/>
      <c r="K714" s="2"/>
      <c r="L714" s="2"/>
      <c r="O714" s="3"/>
      <c r="P714" s="3"/>
      <c r="Q714" s="3"/>
      <c r="R714" s="3"/>
      <c r="S714" s="3"/>
    </row>
    <row r="715" customFormat="false" ht="13.8" hidden="false" customHeight="false" outlineLevel="0" collapsed="false">
      <c r="C715" s="2"/>
      <c r="D715" s="2"/>
      <c r="E715" s="2"/>
      <c r="F715" s="2"/>
      <c r="G715" s="2"/>
      <c r="H715" s="2"/>
      <c r="I715" s="2"/>
      <c r="J715" s="2"/>
      <c r="K715" s="2"/>
      <c r="L715" s="2"/>
      <c r="O715" s="3"/>
      <c r="P715" s="3"/>
      <c r="Q715" s="3"/>
      <c r="R715" s="3"/>
      <c r="S715" s="3"/>
    </row>
    <row r="716" customFormat="false" ht="13.8" hidden="false" customHeight="false" outlineLevel="0" collapsed="false">
      <c r="C716" s="2"/>
      <c r="D716" s="2"/>
      <c r="E716" s="2"/>
      <c r="F716" s="2"/>
      <c r="G716" s="2"/>
      <c r="H716" s="2"/>
      <c r="I716" s="2"/>
      <c r="J716" s="2"/>
      <c r="K716" s="2"/>
      <c r="L716" s="2"/>
      <c r="O716" s="3"/>
      <c r="P716" s="3"/>
      <c r="Q716" s="3"/>
      <c r="R716" s="3"/>
      <c r="S716" s="3"/>
    </row>
    <row r="717" customFormat="false" ht="13.8" hidden="false" customHeight="false" outlineLevel="0" collapsed="false">
      <c r="C717" s="2"/>
      <c r="D717" s="2"/>
      <c r="E717" s="2"/>
      <c r="F717" s="2"/>
      <c r="G717" s="2"/>
      <c r="H717" s="2"/>
      <c r="I717" s="2"/>
      <c r="J717" s="2"/>
      <c r="K717" s="2"/>
      <c r="L717" s="2"/>
      <c r="O717" s="3"/>
      <c r="P717" s="3"/>
      <c r="Q717" s="3"/>
      <c r="R717" s="3"/>
      <c r="S717" s="3"/>
    </row>
    <row r="718" customFormat="false" ht="13.8" hidden="false" customHeight="false" outlineLevel="0" collapsed="false">
      <c r="C718" s="2"/>
      <c r="D718" s="2"/>
      <c r="E718" s="2"/>
      <c r="F718" s="2"/>
      <c r="G718" s="2"/>
      <c r="H718" s="2"/>
      <c r="I718" s="2"/>
      <c r="J718" s="2"/>
      <c r="K718" s="2"/>
      <c r="L718" s="2"/>
      <c r="O718" s="3"/>
      <c r="P718" s="3"/>
      <c r="Q718" s="3"/>
      <c r="R718" s="3"/>
      <c r="S718" s="3"/>
    </row>
    <row r="719" customFormat="false" ht="13.8" hidden="false" customHeight="false" outlineLevel="0" collapsed="false">
      <c r="C719" s="2"/>
      <c r="D719" s="2"/>
      <c r="E719" s="2"/>
      <c r="F719" s="2"/>
      <c r="G719" s="2"/>
      <c r="H719" s="2"/>
      <c r="I719" s="2"/>
      <c r="J719" s="2"/>
      <c r="K719" s="2"/>
      <c r="L719" s="2"/>
      <c r="O719" s="3"/>
      <c r="P719" s="3"/>
      <c r="Q719" s="3"/>
      <c r="R719" s="3"/>
      <c r="S719" s="3"/>
    </row>
    <row r="720" customFormat="false" ht="13.8" hidden="false" customHeight="false" outlineLevel="0" collapsed="false">
      <c r="C720" s="2"/>
      <c r="D720" s="2"/>
      <c r="E720" s="2"/>
      <c r="F720" s="2"/>
      <c r="G720" s="2"/>
      <c r="H720" s="2"/>
      <c r="I720" s="2"/>
      <c r="J720" s="2"/>
      <c r="K720" s="2"/>
      <c r="L720" s="2"/>
      <c r="O720" s="3"/>
      <c r="P720" s="3"/>
      <c r="Q720" s="3"/>
      <c r="R720" s="3"/>
      <c r="S720" s="3"/>
    </row>
    <row r="721" customFormat="false" ht="13.8" hidden="false" customHeight="false" outlineLevel="0" collapsed="false">
      <c r="C721" s="2"/>
      <c r="D721" s="2"/>
      <c r="E721" s="2"/>
      <c r="F721" s="2"/>
      <c r="G721" s="2"/>
      <c r="H721" s="2"/>
      <c r="I721" s="2"/>
      <c r="J721" s="2"/>
      <c r="K721" s="2"/>
      <c r="L721" s="2"/>
      <c r="O721" s="3"/>
      <c r="P721" s="3"/>
      <c r="Q721" s="3"/>
      <c r="R721" s="3"/>
      <c r="S721" s="3"/>
    </row>
    <row r="722" customFormat="false" ht="13.8" hidden="false" customHeight="false" outlineLevel="0" collapsed="false">
      <c r="C722" s="2"/>
      <c r="D722" s="2"/>
      <c r="E722" s="2"/>
      <c r="F722" s="2"/>
      <c r="G722" s="2"/>
      <c r="H722" s="2"/>
      <c r="I722" s="2"/>
      <c r="J722" s="2"/>
      <c r="K722" s="2"/>
      <c r="L722" s="2"/>
      <c r="O722" s="3"/>
      <c r="P722" s="3"/>
      <c r="Q722" s="3"/>
      <c r="R722" s="3"/>
      <c r="S722" s="3"/>
    </row>
    <row r="723" customFormat="false" ht="13.8" hidden="false" customHeight="false" outlineLevel="0" collapsed="false">
      <c r="C723" s="2"/>
      <c r="D723" s="2"/>
      <c r="E723" s="2"/>
      <c r="F723" s="2"/>
      <c r="G723" s="2"/>
      <c r="H723" s="2"/>
      <c r="I723" s="2"/>
      <c r="J723" s="2"/>
      <c r="K723" s="2"/>
      <c r="L723" s="2"/>
      <c r="O723" s="3"/>
      <c r="P723" s="3"/>
      <c r="Q723" s="3"/>
      <c r="R723" s="3"/>
      <c r="S723" s="3"/>
    </row>
    <row r="724" customFormat="false" ht="13.8" hidden="false" customHeight="false" outlineLevel="0" collapsed="false">
      <c r="C724" s="2"/>
      <c r="D724" s="2"/>
      <c r="E724" s="2"/>
      <c r="F724" s="2"/>
      <c r="G724" s="2"/>
      <c r="H724" s="2"/>
      <c r="I724" s="2"/>
      <c r="J724" s="2"/>
      <c r="K724" s="2"/>
      <c r="L724" s="2"/>
      <c r="O724" s="3"/>
      <c r="P724" s="3"/>
      <c r="Q724" s="3"/>
      <c r="R724" s="3"/>
      <c r="S724" s="3"/>
    </row>
    <row r="725" customFormat="false" ht="13.8" hidden="false" customHeight="false" outlineLevel="0" collapsed="false">
      <c r="C725" s="2"/>
      <c r="D725" s="2"/>
      <c r="E725" s="2"/>
      <c r="F725" s="2"/>
      <c r="G725" s="2"/>
      <c r="H725" s="2"/>
      <c r="I725" s="2"/>
      <c r="J725" s="2"/>
      <c r="K725" s="2"/>
      <c r="L725" s="2"/>
      <c r="O725" s="3"/>
      <c r="P725" s="3"/>
      <c r="Q725" s="3"/>
      <c r="R725" s="3"/>
      <c r="S725" s="3"/>
    </row>
    <row r="726" customFormat="false" ht="13.8" hidden="false" customHeight="false" outlineLevel="0" collapsed="false">
      <c r="C726" s="2"/>
      <c r="D726" s="2"/>
      <c r="E726" s="2"/>
      <c r="F726" s="2"/>
      <c r="G726" s="2"/>
      <c r="H726" s="2"/>
      <c r="I726" s="2"/>
      <c r="J726" s="2"/>
      <c r="K726" s="2"/>
      <c r="L726" s="2"/>
      <c r="O726" s="3"/>
      <c r="P726" s="3"/>
      <c r="Q726" s="3"/>
      <c r="R726" s="3"/>
      <c r="S726" s="3"/>
    </row>
    <row r="727" customFormat="false" ht="13.8" hidden="false" customHeight="false" outlineLevel="0" collapsed="false">
      <c r="C727" s="2"/>
      <c r="D727" s="2"/>
      <c r="E727" s="2"/>
      <c r="F727" s="2"/>
      <c r="G727" s="2"/>
      <c r="H727" s="2"/>
      <c r="I727" s="2"/>
      <c r="J727" s="2"/>
      <c r="K727" s="2"/>
      <c r="L727" s="2"/>
      <c r="O727" s="3"/>
      <c r="P727" s="3"/>
      <c r="Q727" s="3"/>
      <c r="R727" s="3"/>
      <c r="S727" s="3"/>
    </row>
    <row r="728" customFormat="false" ht="13.8" hidden="false" customHeight="false" outlineLevel="0" collapsed="false">
      <c r="C728" s="2"/>
      <c r="D728" s="2"/>
      <c r="E728" s="2"/>
      <c r="F728" s="2"/>
      <c r="G728" s="2"/>
      <c r="H728" s="2"/>
      <c r="I728" s="2"/>
      <c r="J728" s="2"/>
      <c r="K728" s="2"/>
      <c r="L728" s="2"/>
      <c r="O728" s="3"/>
      <c r="P728" s="3"/>
      <c r="Q728" s="3"/>
      <c r="R728" s="3"/>
      <c r="S728" s="3"/>
    </row>
    <row r="729" customFormat="false" ht="13.8" hidden="false" customHeight="false" outlineLevel="0" collapsed="false">
      <c r="C729" s="2"/>
      <c r="D729" s="2"/>
      <c r="E729" s="2"/>
      <c r="F729" s="2"/>
      <c r="G729" s="2"/>
      <c r="H729" s="2"/>
      <c r="I729" s="2"/>
      <c r="J729" s="2"/>
      <c r="K729" s="2"/>
      <c r="L729" s="2"/>
      <c r="O729" s="3"/>
      <c r="P729" s="3"/>
      <c r="Q729" s="3"/>
      <c r="R729" s="3"/>
      <c r="S729" s="3"/>
    </row>
    <row r="730" customFormat="false" ht="13.8" hidden="false" customHeight="false" outlineLevel="0" collapsed="false">
      <c r="C730" s="2"/>
      <c r="D730" s="2"/>
      <c r="E730" s="2"/>
      <c r="F730" s="2"/>
      <c r="G730" s="2"/>
      <c r="H730" s="2"/>
      <c r="I730" s="2"/>
      <c r="J730" s="2"/>
      <c r="K730" s="2"/>
      <c r="L730" s="2"/>
      <c r="O730" s="3"/>
      <c r="P730" s="3"/>
      <c r="Q730" s="3"/>
      <c r="R730" s="3"/>
      <c r="S730" s="3"/>
    </row>
    <row r="731" customFormat="false" ht="13.8" hidden="false" customHeight="false" outlineLevel="0" collapsed="false">
      <c r="C731" s="2"/>
      <c r="D731" s="2"/>
      <c r="E731" s="2"/>
      <c r="F731" s="2"/>
      <c r="G731" s="2"/>
      <c r="H731" s="2"/>
      <c r="I731" s="2"/>
      <c r="J731" s="2"/>
      <c r="K731" s="2"/>
      <c r="L731" s="2"/>
      <c r="O731" s="3"/>
      <c r="P731" s="3"/>
      <c r="Q731" s="3"/>
      <c r="R731" s="3"/>
      <c r="S731" s="3"/>
    </row>
    <row r="732" customFormat="false" ht="13.8" hidden="false" customHeight="false" outlineLevel="0" collapsed="false">
      <c r="C732" s="2"/>
      <c r="D732" s="2"/>
      <c r="E732" s="2"/>
      <c r="F732" s="2"/>
      <c r="G732" s="2"/>
      <c r="H732" s="2"/>
      <c r="I732" s="2"/>
      <c r="J732" s="2"/>
      <c r="K732" s="2"/>
      <c r="L732" s="2"/>
      <c r="O732" s="3"/>
      <c r="P732" s="3"/>
      <c r="Q732" s="3"/>
      <c r="R732" s="3"/>
      <c r="S732" s="3"/>
    </row>
    <row r="733" customFormat="false" ht="13.8" hidden="false" customHeight="false" outlineLevel="0" collapsed="false">
      <c r="C733" s="2"/>
      <c r="D733" s="2"/>
      <c r="E733" s="2"/>
      <c r="F733" s="2"/>
      <c r="G733" s="2"/>
      <c r="H733" s="2"/>
      <c r="I733" s="2"/>
      <c r="J733" s="2"/>
      <c r="K733" s="2"/>
      <c r="L733" s="2"/>
      <c r="O733" s="3"/>
      <c r="P733" s="3"/>
      <c r="Q733" s="3"/>
      <c r="R733" s="3"/>
      <c r="S733" s="3"/>
    </row>
    <row r="734" customFormat="false" ht="13.8" hidden="false" customHeight="false" outlineLevel="0" collapsed="false">
      <c r="C734" s="2"/>
      <c r="D734" s="2"/>
      <c r="E734" s="2"/>
      <c r="F734" s="2"/>
      <c r="G734" s="2"/>
      <c r="H734" s="2"/>
      <c r="I734" s="2"/>
      <c r="J734" s="2"/>
      <c r="K734" s="2"/>
      <c r="L734" s="2"/>
      <c r="O734" s="3"/>
      <c r="P734" s="3"/>
      <c r="Q734" s="3"/>
      <c r="R734" s="3"/>
      <c r="S734" s="3"/>
    </row>
    <row r="735" customFormat="false" ht="13.8" hidden="false" customHeight="false" outlineLevel="0" collapsed="false">
      <c r="C735" s="2"/>
      <c r="D735" s="2"/>
      <c r="E735" s="2"/>
      <c r="F735" s="2"/>
      <c r="G735" s="2"/>
      <c r="H735" s="2"/>
      <c r="I735" s="2"/>
      <c r="J735" s="2"/>
      <c r="K735" s="2"/>
      <c r="L735" s="2"/>
      <c r="O735" s="3"/>
      <c r="P735" s="3"/>
      <c r="Q735" s="3"/>
      <c r="R735" s="3"/>
      <c r="S735" s="3"/>
    </row>
    <row r="736" customFormat="false" ht="13.8" hidden="false" customHeight="false" outlineLevel="0" collapsed="false">
      <c r="C736" s="2"/>
      <c r="D736" s="2"/>
      <c r="E736" s="2"/>
      <c r="F736" s="2"/>
      <c r="G736" s="2"/>
      <c r="H736" s="2"/>
      <c r="I736" s="2"/>
      <c r="J736" s="2"/>
      <c r="K736" s="2"/>
      <c r="L736" s="2"/>
      <c r="O736" s="3"/>
      <c r="P736" s="3"/>
      <c r="Q736" s="3"/>
      <c r="R736" s="3"/>
      <c r="S736" s="3"/>
    </row>
    <row r="737" customFormat="false" ht="13.8" hidden="false" customHeight="false" outlineLevel="0" collapsed="false">
      <c r="C737" s="2"/>
      <c r="D737" s="2"/>
      <c r="E737" s="2"/>
      <c r="F737" s="2"/>
      <c r="G737" s="2"/>
      <c r="H737" s="2"/>
      <c r="I737" s="2"/>
      <c r="J737" s="2"/>
      <c r="K737" s="2"/>
      <c r="L737" s="2"/>
      <c r="O737" s="3"/>
      <c r="P737" s="3"/>
      <c r="Q737" s="3"/>
      <c r="R737" s="3"/>
      <c r="S737" s="3"/>
    </row>
    <row r="738" customFormat="false" ht="13.8" hidden="false" customHeight="false" outlineLevel="0" collapsed="false">
      <c r="C738" s="2"/>
      <c r="D738" s="2"/>
      <c r="E738" s="2"/>
      <c r="F738" s="2"/>
      <c r="G738" s="2"/>
      <c r="H738" s="2"/>
      <c r="I738" s="2"/>
      <c r="J738" s="2"/>
      <c r="K738" s="2"/>
      <c r="L738" s="2"/>
      <c r="O738" s="3"/>
      <c r="P738" s="3"/>
      <c r="Q738" s="3"/>
      <c r="R738" s="3"/>
      <c r="S738" s="3"/>
    </row>
    <row r="739" customFormat="false" ht="13.8" hidden="false" customHeight="false" outlineLevel="0" collapsed="false">
      <c r="C739" s="2"/>
      <c r="D739" s="2"/>
      <c r="E739" s="2"/>
      <c r="F739" s="2"/>
      <c r="G739" s="2"/>
      <c r="H739" s="2"/>
      <c r="I739" s="2"/>
      <c r="J739" s="2"/>
      <c r="K739" s="2"/>
      <c r="L739" s="2"/>
      <c r="O739" s="3"/>
      <c r="P739" s="3"/>
      <c r="Q739" s="3"/>
      <c r="R739" s="3"/>
      <c r="S739" s="3"/>
    </row>
    <row r="740" customFormat="false" ht="13.8" hidden="false" customHeight="false" outlineLevel="0" collapsed="false">
      <c r="C740" s="2"/>
      <c r="D740" s="2"/>
      <c r="E740" s="2"/>
      <c r="F740" s="2"/>
      <c r="G740" s="2"/>
      <c r="H740" s="2"/>
      <c r="I740" s="2"/>
      <c r="J740" s="2"/>
      <c r="K740" s="2"/>
      <c r="L740" s="2"/>
      <c r="O740" s="3"/>
      <c r="P740" s="3"/>
      <c r="Q740" s="3"/>
      <c r="R740" s="3"/>
      <c r="S740" s="3"/>
    </row>
    <row r="741" customFormat="false" ht="13.8" hidden="false" customHeight="false" outlineLevel="0" collapsed="false">
      <c r="C741" s="2"/>
      <c r="D741" s="2"/>
      <c r="E741" s="2"/>
      <c r="F741" s="2"/>
      <c r="G741" s="2"/>
      <c r="H741" s="2"/>
      <c r="I741" s="2"/>
      <c r="J741" s="2"/>
      <c r="K741" s="2"/>
      <c r="L741" s="2"/>
      <c r="O741" s="3"/>
      <c r="P741" s="3"/>
      <c r="Q741" s="3"/>
      <c r="R741" s="3"/>
      <c r="S741" s="3"/>
    </row>
    <row r="742" customFormat="false" ht="13.8" hidden="false" customHeight="false" outlineLevel="0" collapsed="false">
      <c r="C742" s="2"/>
      <c r="D742" s="2"/>
      <c r="E742" s="2"/>
      <c r="F742" s="2"/>
      <c r="G742" s="2"/>
      <c r="H742" s="2"/>
      <c r="I742" s="2"/>
      <c r="J742" s="2"/>
      <c r="K742" s="2"/>
      <c r="L742" s="2"/>
      <c r="O742" s="3"/>
      <c r="P742" s="3"/>
      <c r="Q742" s="3"/>
      <c r="R742" s="3"/>
      <c r="S742" s="3"/>
    </row>
    <row r="743" customFormat="false" ht="13.8" hidden="false" customHeight="false" outlineLevel="0" collapsed="false">
      <c r="C743" s="2"/>
      <c r="D743" s="2"/>
      <c r="E743" s="2"/>
      <c r="F743" s="2"/>
      <c r="G743" s="2"/>
      <c r="H743" s="2"/>
      <c r="I743" s="2"/>
      <c r="J743" s="2"/>
      <c r="K743" s="2"/>
      <c r="L743" s="2"/>
      <c r="O743" s="3"/>
      <c r="P743" s="3"/>
      <c r="Q743" s="3"/>
      <c r="R743" s="3"/>
      <c r="S743" s="3"/>
    </row>
    <row r="744" customFormat="false" ht="13.8" hidden="false" customHeight="false" outlineLevel="0" collapsed="false">
      <c r="C744" s="2"/>
      <c r="D744" s="2"/>
      <c r="E744" s="2"/>
      <c r="F744" s="2"/>
      <c r="G744" s="2"/>
      <c r="H744" s="2"/>
      <c r="I744" s="2"/>
      <c r="J744" s="2"/>
      <c r="K744" s="2"/>
      <c r="L744" s="2"/>
      <c r="O744" s="3"/>
      <c r="P744" s="3"/>
      <c r="Q744" s="3"/>
      <c r="R744" s="3"/>
      <c r="S744" s="3"/>
    </row>
    <row r="745" customFormat="false" ht="13.8" hidden="false" customHeight="false" outlineLevel="0" collapsed="false">
      <c r="C745" s="2"/>
      <c r="D745" s="2"/>
      <c r="E745" s="2"/>
      <c r="F745" s="2"/>
      <c r="G745" s="2"/>
      <c r="H745" s="2"/>
      <c r="I745" s="2"/>
      <c r="J745" s="2"/>
      <c r="K745" s="2"/>
      <c r="L745" s="2"/>
      <c r="O745" s="3"/>
      <c r="P745" s="3"/>
      <c r="Q745" s="3"/>
      <c r="R745" s="3"/>
      <c r="S745" s="3"/>
    </row>
    <row r="746" customFormat="false" ht="13.8" hidden="false" customHeight="false" outlineLevel="0" collapsed="false">
      <c r="C746" s="2"/>
      <c r="D746" s="2"/>
      <c r="E746" s="2"/>
      <c r="F746" s="2"/>
      <c r="G746" s="2"/>
      <c r="H746" s="2"/>
      <c r="I746" s="2"/>
      <c r="J746" s="2"/>
      <c r="K746" s="2"/>
      <c r="L746" s="2"/>
      <c r="O746" s="3"/>
      <c r="P746" s="3"/>
      <c r="Q746" s="3"/>
      <c r="R746" s="3"/>
      <c r="S746" s="3"/>
    </row>
    <row r="747" customFormat="false" ht="13.8" hidden="false" customHeight="false" outlineLevel="0" collapsed="false">
      <c r="C747" s="2"/>
      <c r="D747" s="2"/>
      <c r="E747" s="2"/>
      <c r="F747" s="2"/>
      <c r="G747" s="2"/>
      <c r="H747" s="2"/>
      <c r="I747" s="2"/>
      <c r="J747" s="2"/>
      <c r="K747" s="2"/>
      <c r="L747" s="2"/>
      <c r="O747" s="3"/>
      <c r="P747" s="3"/>
      <c r="Q747" s="3"/>
      <c r="R747" s="3"/>
      <c r="S747" s="3"/>
    </row>
    <row r="748" customFormat="false" ht="13.8" hidden="false" customHeight="false" outlineLevel="0" collapsed="false">
      <c r="C748" s="2"/>
      <c r="D748" s="2"/>
      <c r="E748" s="2"/>
      <c r="F748" s="2"/>
      <c r="G748" s="2"/>
      <c r="H748" s="2"/>
      <c r="I748" s="2"/>
      <c r="J748" s="2"/>
      <c r="K748" s="2"/>
      <c r="L748" s="2"/>
      <c r="O748" s="3"/>
      <c r="P748" s="3"/>
      <c r="Q748" s="3"/>
      <c r="R748" s="3"/>
      <c r="S748" s="3"/>
    </row>
    <row r="749" customFormat="false" ht="13.8" hidden="false" customHeight="false" outlineLevel="0" collapsed="false">
      <c r="C749" s="2"/>
      <c r="D749" s="2"/>
      <c r="E749" s="2"/>
      <c r="F749" s="2"/>
      <c r="G749" s="2"/>
      <c r="H749" s="2"/>
      <c r="I749" s="2"/>
      <c r="J749" s="2"/>
      <c r="K749" s="2"/>
      <c r="L749" s="2"/>
      <c r="O749" s="3"/>
      <c r="P749" s="3"/>
      <c r="Q749" s="3"/>
      <c r="R749" s="3"/>
      <c r="S749" s="3"/>
    </row>
    <row r="750" customFormat="false" ht="13.8" hidden="false" customHeight="false" outlineLevel="0" collapsed="false">
      <c r="C750" s="2"/>
      <c r="D750" s="2"/>
      <c r="E750" s="2"/>
      <c r="F750" s="2"/>
      <c r="G750" s="2"/>
      <c r="H750" s="2"/>
      <c r="I750" s="2"/>
      <c r="J750" s="2"/>
      <c r="K750" s="2"/>
      <c r="L750" s="2"/>
      <c r="O750" s="3"/>
      <c r="P750" s="3"/>
      <c r="Q750" s="3"/>
      <c r="R750" s="3"/>
      <c r="S750" s="3"/>
    </row>
    <row r="751" customFormat="false" ht="13.8" hidden="false" customHeight="false" outlineLevel="0" collapsed="false">
      <c r="C751" s="2"/>
      <c r="D751" s="2"/>
      <c r="E751" s="2"/>
      <c r="F751" s="2"/>
      <c r="G751" s="2"/>
      <c r="H751" s="2"/>
      <c r="I751" s="2"/>
      <c r="J751" s="2"/>
      <c r="K751" s="2"/>
      <c r="L751" s="2"/>
      <c r="O751" s="3"/>
      <c r="P751" s="3"/>
      <c r="Q751" s="3"/>
      <c r="R751" s="3"/>
      <c r="S751" s="3"/>
    </row>
    <row r="752" customFormat="false" ht="13.8" hidden="false" customHeight="false" outlineLevel="0" collapsed="false">
      <c r="C752" s="2"/>
      <c r="D752" s="2"/>
      <c r="E752" s="2"/>
      <c r="F752" s="2"/>
      <c r="G752" s="2"/>
      <c r="H752" s="2"/>
      <c r="I752" s="2"/>
      <c r="J752" s="2"/>
      <c r="K752" s="2"/>
      <c r="L752" s="2"/>
      <c r="O752" s="3"/>
      <c r="P752" s="3"/>
      <c r="Q752" s="3"/>
      <c r="R752" s="3"/>
      <c r="S752" s="3"/>
    </row>
    <row r="753" customFormat="false" ht="13.8" hidden="false" customHeight="false" outlineLevel="0" collapsed="false">
      <c r="C753" s="2"/>
      <c r="D753" s="2"/>
      <c r="E753" s="2"/>
      <c r="F753" s="2"/>
      <c r="G753" s="2"/>
      <c r="H753" s="2"/>
      <c r="I753" s="2"/>
      <c r="J753" s="2"/>
      <c r="K753" s="2"/>
      <c r="L753" s="2"/>
      <c r="O753" s="3"/>
      <c r="P753" s="3"/>
      <c r="Q753" s="3"/>
      <c r="R753" s="3"/>
      <c r="S753" s="3"/>
    </row>
    <row r="754" customFormat="false" ht="13.8" hidden="false" customHeight="false" outlineLevel="0" collapsed="false">
      <c r="C754" s="2"/>
      <c r="D754" s="2"/>
      <c r="E754" s="2"/>
      <c r="F754" s="2"/>
      <c r="G754" s="2"/>
      <c r="H754" s="2"/>
      <c r="I754" s="2"/>
      <c r="J754" s="2"/>
      <c r="K754" s="2"/>
      <c r="L754" s="2"/>
      <c r="O754" s="3"/>
      <c r="P754" s="3"/>
      <c r="Q754" s="3"/>
      <c r="R754" s="3"/>
      <c r="S754" s="3"/>
    </row>
    <row r="755" customFormat="false" ht="13.8" hidden="false" customHeight="false" outlineLevel="0" collapsed="false">
      <c r="C755" s="2"/>
      <c r="D755" s="2"/>
      <c r="E755" s="2"/>
      <c r="F755" s="2"/>
      <c r="G755" s="2"/>
      <c r="H755" s="2"/>
      <c r="I755" s="2"/>
      <c r="J755" s="2"/>
      <c r="K755" s="2"/>
      <c r="L755" s="2"/>
      <c r="O755" s="3"/>
      <c r="P755" s="3"/>
      <c r="Q755" s="3"/>
      <c r="R755" s="3"/>
      <c r="S755" s="3"/>
    </row>
    <row r="756" customFormat="false" ht="13.8" hidden="false" customHeight="false" outlineLevel="0" collapsed="false">
      <c r="C756" s="2"/>
      <c r="D756" s="2"/>
      <c r="E756" s="2"/>
      <c r="F756" s="2"/>
      <c r="G756" s="2"/>
      <c r="H756" s="2"/>
      <c r="I756" s="2"/>
      <c r="J756" s="2"/>
      <c r="K756" s="2"/>
      <c r="L756" s="2"/>
      <c r="O756" s="3"/>
      <c r="P756" s="3"/>
      <c r="Q756" s="3"/>
      <c r="R756" s="3"/>
      <c r="S756" s="3"/>
    </row>
    <row r="757" customFormat="false" ht="13.8" hidden="false" customHeight="false" outlineLevel="0" collapsed="false">
      <c r="C757" s="2"/>
      <c r="D757" s="2"/>
      <c r="E757" s="2"/>
      <c r="F757" s="2"/>
      <c r="G757" s="2"/>
      <c r="H757" s="2"/>
      <c r="I757" s="2"/>
      <c r="J757" s="2"/>
      <c r="K757" s="2"/>
      <c r="L757" s="2"/>
      <c r="O757" s="3"/>
      <c r="P757" s="3"/>
      <c r="Q757" s="3"/>
      <c r="R757" s="3"/>
      <c r="S757" s="3"/>
    </row>
    <row r="758" customFormat="false" ht="13.8" hidden="false" customHeight="false" outlineLevel="0" collapsed="false">
      <c r="C758" s="2"/>
      <c r="D758" s="2"/>
      <c r="E758" s="2"/>
      <c r="F758" s="2"/>
      <c r="G758" s="2"/>
      <c r="H758" s="2"/>
      <c r="I758" s="2"/>
      <c r="J758" s="2"/>
      <c r="K758" s="2"/>
      <c r="L758" s="2"/>
      <c r="O758" s="3"/>
      <c r="P758" s="3"/>
      <c r="Q758" s="3"/>
      <c r="R758" s="3"/>
      <c r="S758" s="3"/>
    </row>
    <row r="759" customFormat="false" ht="13.8" hidden="false" customHeight="false" outlineLevel="0" collapsed="false">
      <c r="C759" s="2"/>
      <c r="D759" s="2"/>
      <c r="E759" s="2"/>
      <c r="F759" s="2"/>
      <c r="G759" s="2"/>
      <c r="H759" s="2"/>
      <c r="I759" s="2"/>
      <c r="J759" s="2"/>
      <c r="K759" s="2"/>
      <c r="L759" s="2"/>
      <c r="O759" s="3"/>
      <c r="P759" s="3"/>
      <c r="Q759" s="3"/>
      <c r="R759" s="3"/>
      <c r="S759" s="3"/>
    </row>
    <row r="760" customFormat="false" ht="13.8" hidden="false" customHeight="false" outlineLevel="0" collapsed="false">
      <c r="C760" s="2"/>
      <c r="D760" s="2"/>
      <c r="E760" s="2"/>
      <c r="F760" s="2"/>
      <c r="G760" s="2"/>
      <c r="H760" s="2"/>
      <c r="I760" s="2"/>
      <c r="J760" s="2"/>
      <c r="K760" s="2"/>
      <c r="L760" s="2"/>
      <c r="O760" s="3"/>
      <c r="P760" s="3"/>
      <c r="Q760" s="3"/>
      <c r="R760" s="3"/>
      <c r="S760" s="3"/>
    </row>
    <row r="761" customFormat="false" ht="13.8" hidden="false" customHeight="false" outlineLevel="0" collapsed="false">
      <c r="C761" s="2"/>
      <c r="D761" s="2"/>
      <c r="E761" s="2"/>
      <c r="F761" s="2"/>
      <c r="G761" s="2"/>
      <c r="H761" s="2"/>
      <c r="I761" s="2"/>
      <c r="J761" s="2"/>
      <c r="K761" s="2"/>
      <c r="L761" s="2"/>
      <c r="O761" s="3"/>
      <c r="P761" s="3"/>
      <c r="Q761" s="3"/>
      <c r="R761" s="3"/>
      <c r="S761" s="3"/>
    </row>
    <row r="762" customFormat="false" ht="13.8" hidden="false" customHeight="false" outlineLevel="0" collapsed="false">
      <c r="C762" s="2"/>
      <c r="D762" s="2"/>
      <c r="E762" s="2"/>
      <c r="F762" s="2"/>
      <c r="G762" s="2"/>
      <c r="H762" s="2"/>
      <c r="I762" s="2"/>
      <c r="J762" s="2"/>
      <c r="K762" s="2"/>
      <c r="L762" s="2"/>
      <c r="O762" s="3"/>
      <c r="P762" s="3"/>
      <c r="Q762" s="3"/>
      <c r="R762" s="3"/>
      <c r="S762" s="3"/>
    </row>
    <row r="763" customFormat="false" ht="13.8" hidden="false" customHeight="false" outlineLevel="0" collapsed="false">
      <c r="C763" s="2"/>
      <c r="D763" s="2"/>
      <c r="E763" s="2"/>
      <c r="F763" s="2"/>
      <c r="G763" s="2"/>
      <c r="H763" s="2"/>
      <c r="I763" s="2"/>
      <c r="J763" s="2"/>
      <c r="K763" s="2"/>
      <c r="L763" s="2"/>
      <c r="O763" s="3"/>
      <c r="P763" s="3"/>
      <c r="Q763" s="3"/>
      <c r="R763" s="3"/>
      <c r="S763" s="3"/>
    </row>
    <row r="764" customFormat="false" ht="13.8" hidden="false" customHeight="false" outlineLevel="0" collapsed="false">
      <c r="C764" s="2"/>
      <c r="D764" s="2"/>
      <c r="E764" s="2"/>
      <c r="F764" s="2"/>
      <c r="G764" s="2"/>
      <c r="H764" s="2"/>
      <c r="I764" s="2"/>
      <c r="J764" s="2"/>
      <c r="K764" s="2"/>
      <c r="L764" s="2"/>
      <c r="O764" s="3"/>
      <c r="P764" s="3"/>
      <c r="Q764" s="3"/>
      <c r="R764" s="3"/>
      <c r="S764" s="3"/>
    </row>
    <row r="765" customFormat="false" ht="13.8" hidden="false" customHeight="false" outlineLevel="0" collapsed="false">
      <c r="C765" s="2"/>
      <c r="D765" s="2"/>
      <c r="E765" s="2"/>
      <c r="F765" s="2"/>
      <c r="G765" s="2"/>
      <c r="H765" s="2"/>
      <c r="I765" s="2"/>
      <c r="J765" s="2"/>
      <c r="K765" s="2"/>
      <c r="L765" s="2"/>
      <c r="O765" s="3"/>
      <c r="P765" s="3"/>
      <c r="Q765" s="3"/>
      <c r="R765" s="3"/>
      <c r="S765" s="3"/>
    </row>
    <row r="766" customFormat="false" ht="13.8" hidden="false" customHeight="false" outlineLevel="0" collapsed="false">
      <c r="C766" s="2"/>
      <c r="D766" s="2"/>
      <c r="E766" s="2"/>
      <c r="F766" s="2"/>
      <c r="G766" s="2"/>
      <c r="H766" s="2"/>
      <c r="I766" s="2"/>
      <c r="J766" s="2"/>
      <c r="K766" s="2"/>
      <c r="L766" s="2"/>
      <c r="O766" s="3"/>
      <c r="P766" s="3"/>
      <c r="Q766" s="3"/>
      <c r="R766" s="3"/>
      <c r="S766" s="3"/>
    </row>
    <row r="767" customFormat="false" ht="13.8" hidden="false" customHeight="false" outlineLevel="0" collapsed="false">
      <c r="C767" s="2"/>
      <c r="D767" s="2"/>
      <c r="E767" s="2"/>
      <c r="F767" s="2"/>
      <c r="G767" s="2"/>
      <c r="H767" s="2"/>
      <c r="I767" s="2"/>
      <c r="J767" s="2"/>
      <c r="K767" s="2"/>
      <c r="L767" s="2"/>
      <c r="O767" s="3"/>
      <c r="P767" s="3"/>
      <c r="Q767" s="3"/>
      <c r="R767" s="3"/>
      <c r="S767" s="3"/>
    </row>
    <row r="768" customFormat="false" ht="13.8" hidden="false" customHeight="false" outlineLevel="0" collapsed="false">
      <c r="C768" s="2"/>
      <c r="D768" s="2"/>
      <c r="E768" s="2"/>
      <c r="F768" s="2"/>
      <c r="G768" s="2"/>
      <c r="H768" s="2"/>
      <c r="I768" s="2"/>
      <c r="J768" s="2"/>
      <c r="K768" s="2"/>
      <c r="L768" s="2"/>
      <c r="O768" s="3"/>
      <c r="P768" s="3"/>
      <c r="Q768" s="3"/>
      <c r="R768" s="3"/>
      <c r="S768" s="3"/>
    </row>
    <row r="769" customFormat="false" ht="13.8" hidden="false" customHeight="false" outlineLevel="0" collapsed="false">
      <c r="C769" s="2"/>
      <c r="D769" s="2"/>
      <c r="E769" s="2"/>
      <c r="F769" s="2"/>
      <c r="G769" s="2"/>
      <c r="H769" s="2"/>
      <c r="I769" s="2"/>
      <c r="J769" s="2"/>
      <c r="K769" s="2"/>
      <c r="L769" s="2"/>
      <c r="O769" s="3"/>
      <c r="P769" s="3"/>
      <c r="Q769" s="3"/>
      <c r="R769" s="3"/>
      <c r="S769" s="3"/>
    </row>
    <row r="770" customFormat="false" ht="13.8" hidden="false" customHeight="false" outlineLevel="0" collapsed="false">
      <c r="C770" s="2"/>
      <c r="D770" s="2"/>
      <c r="E770" s="2"/>
      <c r="F770" s="2"/>
      <c r="G770" s="2"/>
      <c r="H770" s="2"/>
      <c r="I770" s="2"/>
      <c r="J770" s="2"/>
      <c r="K770" s="2"/>
      <c r="L770" s="2"/>
      <c r="O770" s="3"/>
      <c r="P770" s="3"/>
      <c r="Q770" s="3"/>
      <c r="R770" s="3"/>
      <c r="S770" s="3"/>
    </row>
    <row r="771" customFormat="false" ht="13.8" hidden="false" customHeight="false" outlineLevel="0" collapsed="false">
      <c r="C771" s="2"/>
      <c r="D771" s="2"/>
      <c r="E771" s="2"/>
      <c r="F771" s="2"/>
      <c r="G771" s="2"/>
      <c r="H771" s="2"/>
      <c r="I771" s="2"/>
      <c r="J771" s="2"/>
      <c r="K771" s="2"/>
      <c r="L771" s="2"/>
      <c r="O771" s="3"/>
      <c r="P771" s="3"/>
      <c r="Q771" s="3"/>
      <c r="R771" s="3"/>
      <c r="S771" s="3"/>
    </row>
    <row r="772" customFormat="false" ht="13.8" hidden="false" customHeight="false" outlineLevel="0" collapsed="false">
      <c r="C772" s="2"/>
      <c r="D772" s="2"/>
      <c r="E772" s="2"/>
      <c r="F772" s="2"/>
      <c r="G772" s="2"/>
      <c r="H772" s="2"/>
      <c r="I772" s="2"/>
      <c r="J772" s="2"/>
      <c r="K772" s="2"/>
      <c r="L772" s="2"/>
      <c r="O772" s="3"/>
      <c r="P772" s="3"/>
      <c r="Q772" s="3"/>
      <c r="R772" s="3"/>
      <c r="S772" s="3"/>
    </row>
    <row r="773" customFormat="false" ht="13.8" hidden="false" customHeight="false" outlineLevel="0" collapsed="false">
      <c r="C773" s="2"/>
      <c r="D773" s="2"/>
      <c r="E773" s="2"/>
      <c r="F773" s="2"/>
      <c r="G773" s="2"/>
      <c r="H773" s="2"/>
      <c r="I773" s="2"/>
      <c r="J773" s="2"/>
      <c r="K773" s="2"/>
      <c r="L773" s="2"/>
      <c r="O773" s="3"/>
      <c r="P773" s="3"/>
      <c r="Q773" s="3"/>
      <c r="R773" s="3"/>
      <c r="S773" s="3"/>
    </row>
    <row r="774" customFormat="false" ht="13.8" hidden="false" customHeight="false" outlineLevel="0" collapsed="false">
      <c r="C774" s="2"/>
      <c r="D774" s="2"/>
      <c r="E774" s="2"/>
      <c r="F774" s="2"/>
      <c r="G774" s="2"/>
      <c r="H774" s="2"/>
      <c r="I774" s="2"/>
      <c r="J774" s="2"/>
      <c r="K774" s="2"/>
      <c r="L774" s="2"/>
      <c r="O774" s="3"/>
      <c r="P774" s="3"/>
      <c r="Q774" s="3"/>
      <c r="R774" s="3"/>
      <c r="S774" s="3"/>
    </row>
    <row r="775" customFormat="false" ht="13.8" hidden="false" customHeight="false" outlineLevel="0" collapsed="false">
      <c r="C775" s="2"/>
      <c r="D775" s="2"/>
      <c r="E775" s="2"/>
      <c r="F775" s="2"/>
      <c r="G775" s="2"/>
      <c r="H775" s="2"/>
      <c r="I775" s="2"/>
      <c r="J775" s="2"/>
      <c r="K775" s="2"/>
      <c r="L775" s="2"/>
      <c r="O775" s="3"/>
      <c r="P775" s="3"/>
      <c r="Q775" s="3"/>
      <c r="R775" s="3"/>
      <c r="S775" s="3"/>
    </row>
    <row r="776" customFormat="false" ht="13.8" hidden="false" customHeight="false" outlineLevel="0" collapsed="false">
      <c r="C776" s="2"/>
      <c r="D776" s="2"/>
      <c r="E776" s="2"/>
      <c r="F776" s="2"/>
      <c r="G776" s="2"/>
      <c r="H776" s="2"/>
      <c r="I776" s="2"/>
      <c r="J776" s="2"/>
      <c r="K776" s="2"/>
      <c r="L776" s="2"/>
      <c r="O776" s="3"/>
      <c r="P776" s="3"/>
      <c r="Q776" s="3"/>
      <c r="R776" s="3"/>
      <c r="S776" s="3"/>
    </row>
    <row r="777" customFormat="false" ht="13.8" hidden="false" customHeight="false" outlineLevel="0" collapsed="false">
      <c r="C777" s="2"/>
      <c r="D777" s="2"/>
      <c r="E777" s="2"/>
      <c r="F777" s="2"/>
      <c r="G777" s="2"/>
      <c r="H777" s="2"/>
      <c r="I777" s="2"/>
      <c r="J777" s="2"/>
      <c r="K777" s="2"/>
      <c r="L777" s="2"/>
      <c r="O777" s="3"/>
      <c r="P777" s="3"/>
      <c r="Q777" s="3"/>
      <c r="R777" s="3"/>
      <c r="S777" s="3"/>
    </row>
    <row r="778" customFormat="false" ht="13.8" hidden="false" customHeight="false" outlineLevel="0" collapsed="false">
      <c r="C778" s="2"/>
      <c r="D778" s="2"/>
      <c r="E778" s="2"/>
      <c r="F778" s="2"/>
      <c r="G778" s="2"/>
      <c r="H778" s="2"/>
      <c r="I778" s="2"/>
      <c r="J778" s="2"/>
      <c r="K778" s="2"/>
      <c r="L778" s="2"/>
      <c r="O778" s="3"/>
      <c r="P778" s="3"/>
      <c r="Q778" s="3"/>
      <c r="R778" s="3"/>
      <c r="S778" s="3"/>
    </row>
    <row r="779" customFormat="false" ht="13.8" hidden="false" customHeight="false" outlineLevel="0" collapsed="false">
      <c r="C779" s="2"/>
      <c r="D779" s="2"/>
      <c r="E779" s="2"/>
      <c r="F779" s="2"/>
      <c r="G779" s="2"/>
      <c r="H779" s="2"/>
      <c r="I779" s="2"/>
      <c r="J779" s="2"/>
      <c r="K779" s="2"/>
      <c r="L779" s="2"/>
      <c r="O779" s="3"/>
      <c r="P779" s="3"/>
      <c r="Q779" s="3"/>
      <c r="R779" s="3"/>
      <c r="S779" s="3"/>
    </row>
    <row r="780" customFormat="false" ht="13.8" hidden="false" customHeight="false" outlineLevel="0" collapsed="false">
      <c r="C780" s="2"/>
      <c r="D780" s="2"/>
      <c r="E780" s="2"/>
      <c r="F780" s="2"/>
      <c r="G780" s="2"/>
      <c r="H780" s="2"/>
      <c r="I780" s="2"/>
      <c r="J780" s="2"/>
      <c r="K780" s="2"/>
      <c r="L780" s="2"/>
      <c r="O780" s="3"/>
      <c r="P780" s="3"/>
      <c r="Q780" s="3"/>
      <c r="R780" s="3"/>
      <c r="S780" s="3"/>
    </row>
    <row r="781" customFormat="false" ht="13.8" hidden="false" customHeight="false" outlineLevel="0" collapsed="false">
      <c r="C781" s="2"/>
      <c r="D781" s="2"/>
      <c r="E781" s="2"/>
      <c r="F781" s="2"/>
      <c r="G781" s="2"/>
      <c r="H781" s="2"/>
      <c r="I781" s="2"/>
      <c r="J781" s="2"/>
      <c r="K781" s="2"/>
      <c r="L781" s="2"/>
      <c r="O781" s="3"/>
      <c r="P781" s="3"/>
      <c r="Q781" s="3"/>
      <c r="R781" s="3"/>
      <c r="S781" s="3"/>
    </row>
    <row r="782" customFormat="false" ht="13.8" hidden="false" customHeight="false" outlineLevel="0" collapsed="false">
      <c r="C782" s="2"/>
      <c r="D782" s="2"/>
      <c r="E782" s="2"/>
      <c r="F782" s="2"/>
      <c r="G782" s="2"/>
      <c r="H782" s="2"/>
      <c r="I782" s="2"/>
      <c r="J782" s="2"/>
      <c r="K782" s="2"/>
      <c r="L782" s="2"/>
      <c r="O782" s="3"/>
      <c r="P782" s="3"/>
      <c r="Q782" s="3"/>
      <c r="R782" s="3"/>
      <c r="S782" s="3"/>
    </row>
    <row r="783" customFormat="false" ht="13.8" hidden="false" customHeight="false" outlineLevel="0" collapsed="false">
      <c r="C783" s="2"/>
      <c r="D783" s="2"/>
      <c r="E783" s="2"/>
      <c r="F783" s="2"/>
      <c r="G783" s="2"/>
      <c r="H783" s="2"/>
      <c r="I783" s="2"/>
      <c r="J783" s="2"/>
      <c r="K783" s="2"/>
      <c r="L783" s="2"/>
      <c r="O783" s="3"/>
      <c r="P783" s="3"/>
      <c r="Q783" s="3"/>
      <c r="R783" s="3"/>
      <c r="S783" s="3"/>
    </row>
    <row r="784" customFormat="false" ht="13.8" hidden="false" customHeight="false" outlineLevel="0" collapsed="false">
      <c r="C784" s="2"/>
      <c r="D784" s="2"/>
      <c r="E784" s="2"/>
      <c r="F784" s="2"/>
      <c r="G784" s="2"/>
      <c r="H784" s="2"/>
      <c r="I784" s="2"/>
      <c r="J784" s="2"/>
      <c r="K784" s="2"/>
      <c r="L784" s="2"/>
      <c r="O784" s="3"/>
      <c r="P784" s="3"/>
      <c r="Q784" s="3"/>
      <c r="R784" s="3"/>
      <c r="S784" s="3"/>
    </row>
    <row r="785" customFormat="false" ht="13.8" hidden="false" customHeight="false" outlineLevel="0" collapsed="false">
      <c r="C785" s="2"/>
      <c r="D785" s="2"/>
      <c r="E785" s="2"/>
      <c r="F785" s="2"/>
      <c r="G785" s="2"/>
      <c r="H785" s="2"/>
      <c r="I785" s="2"/>
      <c r="J785" s="2"/>
      <c r="K785" s="2"/>
      <c r="L785" s="2"/>
      <c r="O785" s="3"/>
      <c r="P785" s="3"/>
      <c r="Q785" s="3"/>
      <c r="R785" s="3"/>
      <c r="S785" s="3"/>
    </row>
    <row r="786" customFormat="false" ht="13.8" hidden="false" customHeight="false" outlineLevel="0" collapsed="false">
      <c r="C786" s="2"/>
      <c r="D786" s="2"/>
      <c r="E786" s="2"/>
      <c r="F786" s="2"/>
      <c r="G786" s="2"/>
      <c r="H786" s="2"/>
      <c r="I786" s="2"/>
      <c r="J786" s="2"/>
      <c r="K786" s="2"/>
      <c r="L786" s="2"/>
      <c r="O786" s="3"/>
      <c r="P786" s="3"/>
      <c r="Q786" s="3"/>
      <c r="R786" s="3"/>
      <c r="S786" s="3"/>
    </row>
    <row r="787" customFormat="false" ht="13.8" hidden="false" customHeight="false" outlineLevel="0" collapsed="false">
      <c r="C787" s="2"/>
      <c r="D787" s="2"/>
      <c r="E787" s="2"/>
      <c r="F787" s="2"/>
      <c r="G787" s="2"/>
      <c r="H787" s="2"/>
      <c r="I787" s="2"/>
      <c r="J787" s="2"/>
      <c r="K787" s="2"/>
      <c r="L787" s="2"/>
      <c r="O787" s="3"/>
      <c r="P787" s="3"/>
      <c r="Q787" s="3"/>
      <c r="R787" s="3"/>
      <c r="S787" s="3"/>
    </row>
    <row r="788" customFormat="false" ht="13.8" hidden="false" customHeight="false" outlineLevel="0" collapsed="false">
      <c r="C788" s="2"/>
      <c r="D788" s="2"/>
      <c r="E788" s="2"/>
      <c r="F788" s="2"/>
      <c r="G788" s="2"/>
      <c r="H788" s="2"/>
      <c r="I788" s="2"/>
      <c r="J788" s="2"/>
      <c r="K788" s="2"/>
      <c r="L788" s="2"/>
      <c r="O788" s="3"/>
      <c r="P788" s="3"/>
      <c r="Q788" s="3"/>
      <c r="R788" s="3"/>
      <c r="S788" s="3"/>
    </row>
    <row r="789" customFormat="false" ht="13.8" hidden="false" customHeight="false" outlineLevel="0" collapsed="false">
      <c r="C789" s="2"/>
      <c r="D789" s="2"/>
      <c r="E789" s="2"/>
      <c r="F789" s="2"/>
      <c r="G789" s="2"/>
      <c r="H789" s="2"/>
      <c r="I789" s="2"/>
      <c r="J789" s="2"/>
      <c r="K789" s="2"/>
      <c r="L789" s="2"/>
      <c r="O789" s="3"/>
      <c r="P789" s="3"/>
      <c r="Q789" s="3"/>
      <c r="R789" s="3"/>
      <c r="S789" s="3"/>
    </row>
    <row r="790" customFormat="false" ht="13.8" hidden="false" customHeight="false" outlineLevel="0" collapsed="false">
      <c r="C790" s="2"/>
      <c r="D790" s="2"/>
      <c r="E790" s="2"/>
      <c r="F790" s="2"/>
      <c r="G790" s="2"/>
      <c r="H790" s="2"/>
      <c r="I790" s="2"/>
      <c r="J790" s="2"/>
      <c r="K790" s="2"/>
      <c r="L790" s="2"/>
      <c r="O790" s="3"/>
      <c r="P790" s="3"/>
      <c r="Q790" s="3"/>
      <c r="R790" s="3"/>
      <c r="S790" s="3"/>
    </row>
    <row r="791" customFormat="false" ht="13.8" hidden="false" customHeight="false" outlineLevel="0" collapsed="false">
      <c r="C791" s="2"/>
      <c r="D791" s="2"/>
      <c r="E791" s="2"/>
      <c r="F791" s="2"/>
      <c r="G791" s="2"/>
      <c r="H791" s="2"/>
      <c r="I791" s="2"/>
      <c r="J791" s="2"/>
      <c r="K791" s="2"/>
      <c r="L791" s="2"/>
      <c r="O791" s="3"/>
      <c r="P791" s="3"/>
      <c r="Q791" s="3"/>
      <c r="R791" s="3"/>
      <c r="S791" s="3"/>
    </row>
    <row r="792" customFormat="false" ht="13.8" hidden="false" customHeight="false" outlineLevel="0" collapsed="false">
      <c r="C792" s="2"/>
      <c r="D792" s="2"/>
      <c r="E792" s="2"/>
      <c r="F792" s="2"/>
      <c r="G792" s="2"/>
      <c r="H792" s="2"/>
      <c r="I792" s="2"/>
      <c r="J792" s="2"/>
      <c r="K792" s="2"/>
      <c r="L792" s="2"/>
      <c r="O792" s="3"/>
      <c r="P792" s="3"/>
      <c r="Q792" s="3"/>
      <c r="R792" s="3"/>
      <c r="S792" s="3"/>
    </row>
    <row r="793" customFormat="false" ht="13.8" hidden="false" customHeight="false" outlineLevel="0" collapsed="false">
      <c r="C793" s="2"/>
      <c r="D793" s="2"/>
      <c r="E793" s="2"/>
      <c r="F793" s="2"/>
      <c r="G793" s="2"/>
      <c r="H793" s="2"/>
      <c r="I793" s="2"/>
      <c r="J793" s="2"/>
      <c r="K793" s="2"/>
      <c r="L793" s="2"/>
      <c r="O793" s="3"/>
      <c r="P793" s="3"/>
      <c r="Q793" s="3"/>
      <c r="R793" s="3"/>
      <c r="S793" s="3"/>
    </row>
    <row r="794" customFormat="false" ht="13.8" hidden="false" customHeight="false" outlineLevel="0" collapsed="false">
      <c r="C794" s="2"/>
      <c r="D794" s="2"/>
      <c r="E794" s="2"/>
      <c r="F794" s="2"/>
      <c r="G794" s="2"/>
      <c r="H794" s="2"/>
      <c r="I794" s="2"/>
      <c r="J794" s="2"/>
      <c r="K794" s="2"/>
      <c r="L794" s="2"/>
      <c r="O794" s="3"/>
      <c r="P794" s="3"/>
      <c r="Q794" s="3"/>
      <c r="R794" s="3"/>
      <c r="S794" s="3"/>
    </row>
    <row r="795" customFormat="false" ht="13.8" hidden="false" customHeight="false" outlineLevel="0" collapsed="false">
      <c r="C795" s="2"/>
      <c r="D795" s="2"/>
      <c r="E795" s="2"/>
      <c r="F795" s="2"/>
      <c r="G795" s="2"/>
      <c r="H795" s="2"/>
      <c r="I795" s="2"/>
      <c r="J795" s="2"/>
      <c r="K795" s="2"/>
      <c r="L795" s="2"/>
      <c r="O795" s="3"/>
      <c r="P795" s="3"/>
      <c r="Q795" s="3"/>
      <c r="R795" s="3"/>
      <c r="S795" s="3"/>
    </row>
    <row r="796" customFormat="false" ht="13.8" hidden="false" customHeight="false" outlineLevel="0" collapsed="false">
      <c r="C796" s="2"/>
      <c r="D796" s="2"/>
      <c r="E796" s="2"/>
      <c r="F796" s="2"/>
      <c r="G796" s="2"/>
      <c r="H796" s="2"/>
      <c r="I796" s="2"/>
      <c r="J796" s="2"/>
      <c r="K796" s="2"/>
      <c r="L796" s="2"/>
      <c r="O796" s="3"/>
      <c r="P796" s="3"/>
      <c r="Q796" s="3"/>
      <c r="R796" s="3"/>
      <c r="S796" s="3"/>
    </row>
    <row r="797" customFormat="false" ht="13.8" hidden="false" customHeight="false" outlineLevel="0" collapsed="false">
      <c r="C797" s="2"/>
      <c r="D797" s="2"/>
      <c r="E797" s="2"/>
      <c r="F797" s="2"/>
      <c r="G797" s="2"/>
      <c r="H797" s="2"/>
      <c r="I797" s="2"/>
      <c r="J797" s="2"/>
      <c r="K797" s="2"/>
      <c r="L797" s="2"/>
      <c r="O797" s="3"/>
      <c r="P797" s="3"/>
      <c r="Q797" s="3"/>
      <c r="R797" s="3"/>
      <c r="S797" s="3"/>
    </row>
    <row r="798" customFormat="false" ht="13.8" hidden="false" customHeight="false" outlineLevel="0" collapsed="false">
      <c r="C798" s="2"/>
      <c r="D798" s="2"/>
      <c r="E798" s="2"/>
      <c r="F798" s="2"/>
      <c r="G798" s="2"/>
      <c r="H798" s="2"/>
      <c r="I798" s="2"/>
      <c r="J798" s="2"/>
      <c r="K798" s="2"/>
      <c r="L798" s="2"/>
      <c r="O798" s="3"/>
      <c r="P798" s="3"/>
      <c r="Q798" s="3"/>
      <c r="R798" s="3"/>
      <c r="S798" s="3"/>
    </row>
    <row r="799" customFormat="false" ht="13.8" hidden="false" customHeight="false" outlineLevel="0" collapsed="false">
      <c r="C799" s="2"/>
      <c r="D799" s="2"/>
      <c r="E799" s="2"/>
      <c r="F799" s="2"/>
      <c r="G799" s="2"/>
      <c r="H799" s="2"/>
      <c r="I799" s="2"/>
      <c r="J799" s="2"/>
      <c r="K799" s="2"/>
      <c r="L799" s="2"/>
      <c r="O799" s="3"/>
      <c r="P799" s="3"/>
      <c r="Q799" s="3"/>
      <c r="R799" s="3"/>
      <c r="S799" s="3"/>
    </row>
    <row r="800" customFormat="false" ht="13.8" hidden="false" customHeight="false" outlineLevel="0" collapsed="false">
      <c r="C800" s="2"/>
      <c r="D800" s="2"/>
      <c r="E800" s="2"/>
      <c r="F800" s="2"/>
      <c r="G800" s="2"/>
      <c r="H800" s="2"/>
      <c r="I800" s="2"/>
      <c r="J800" s="2"/>
      <c r="K800" s="2"/>
      <c r="L800" s="2"/>
      <c r="O800" s="3"/>
      <c r="P800" s="3"/>
      <c r="Q800" s="3"/>
      <c r="R800" s="3"/>
      <c r="S800" s="3"/>
    </row>
    <row r="801" customFormat="false" ht="13.8" hidden="false" customHeight="false" outlineLevel="0" collapsed="false">
      <c r="C801" s="2"/>
      <c r="D801" s="2"/>
      <c r="E801" s="2"/>
      <c r="F801" s="2"/>
      <c r="G801" s="2"/>
      <c r="H801" s="2"/>
      <c r="I801" s="2"/>
      <c r="J801" s="2"/>
      <c r="K801" s="2"/>
      <c r="L801" s="2"/>
      <c r="O801" s="3"/>
      <c r="P801" s="3"/>
      <c r="Q801" s="3"/>
      <c r="R801" s="3"/>
      <c r="S801" s="3"/>
    </row>
    <row r="802" customFormat="false" ht="13.8" hidden="false" customHeight="false" outlineLevel="0" collapsed="false">
      <c r="C802" s="2"/>
      <c r="D802" s="2"/>
      <c r="E802" s="2"/>
      <c r="F802" s="2"/>
      <c r="G802" s="2"/>
      <c r="H802" s="2"/>
      <c r="I802" s="2"/>
      <c r="J802" s="2"/>
      <c r="K802" s="2"/>
      <c r="L802" s="2"/>
      <c r="O802" s="3"/>
      <c r="P802" s="3"/>
      <c r="Q802" s="3"/>
      <c r="R802" s="3"/>
      <c r="S802" s="3"/>
    </row>
    <row r="803" customFormat="false" ht="13.8" hidden="false" customHeight="false" outlineLevel="0" collapsed="false">
      <c r="C803" s="2"/>
      <c r="D803" s="2"/>
      <c r="E803" s="2"/>
      <c r="F803" s="2"/>
      <c r="G803" s="2"/>
      <c r="H803" s="2"/>
      <c r="I803" s="2"/>
      <c r="J803" s="2"/>
      <c r="K803" s="2"/>
      <c r="L803" s="2"/>
      <c r="O803" s="3"/>
      <c r="P803" s="3"/>
      <c r="Q803" s="3"/>
      <c r="R803" s="3"/>
      <c r="S803" s="3"/>
    </row>
    <row r="804" customFormat="false" ht="13.8" hidden="false" customHeight="false" outlineLevel="0" collapsed="false">
      <c r="C804" s="2"/>
      <c r="D804" s="2"/>
      <c r="E804" s="2"/>
      <c r="F804" s="2"/>
      <c r="G804" s="2"/>
      <c r="H804" s="2"/>
      <c r="I804" s="2"/>
      <c r="J804" s="2"/>
      <c r="K804" s="2"/>
      <c r="L804" s="2"/>
      <c r="O804" s="3"/>
      <c r="P804" s="3"/>
      <c r="Q804" s="3"/>
      <c r="R804" s="3"/>
      <c r="S804" s="3"/>
    </row>
    <row r="805" customFormat="false" ht="13.8" hidden="false" customHeight="false" outlineLevel="0" collapsed="false">
      <c r="C805" s="2"/>
      <c r="D805" s="2"/>
      <c r="E805" s="2"/>
      <c r="F805" s="2"/>
      <c r="G805" s="2"/>
      <c r="H805" s="2"/>
      <c r="I805" s="2"/>
      <c r="J805" s="2"/>
      <c r="K805" s="2"/>
      <c r="L805" s="2"/>
      <c r="O805" s="3"/>
      <c r="P805" s="3"/>
      <c r="Q805" s="3"/>
      <c r="R805" s="3"/>
      <c r="S805" s="3"/>
    </row>
    <row r="806" customFormat="false" ht="13.8" hidden="false" customHeight="false" outlineLevel="0" collapsed="false">
      <c r="C806" s="2"/>
      <c r="D806" s="2"/>
      <c r="E806" s="2"/>
      <c r="F806" s="2"/>
      <c r="G806" s="2"/>
      <c r="H806" s="2"/>
      <c r="I806" s="2"/>
      <c r="J806" s="2"/>
      <c r="K806" s="2"/>
      <c r="L806" s="2"/>
      <c r="O806" s="3"/>
      <c r="P806" s="3"/>
      <c r="Q806" s="3"/>
      <c r="R806" s="3"/>
      <c r="S806" s="3"/>
    </row>
    <row r="807" customFormat="false" ht="13.8" hidden="false" customHeight="false" outlineLevel="0" collapsed="false">
      <c r="C807" s="2"/>
      <c r="D807" s="2"/>
      <c r="E807" s="2"/>
      <c r="F807" s="2"/>
      <c r="G807" s="2"/>
      <c r="H807" s="2"/>
      <c r="I807" s="2"/>
      <c r="J807" s="2"/>
      <c r="K807" s="2"/>
      <c r="L807" s="2"/>
      <c r="O807" s="3"/>
      <c r="P807" s="3"/>
      <c r="Q807" s="3"/>
      <c r="R807" s="3"/>
      <c r="S807" s="3"/>
    </row>
    <row r="808" customFormat="false" ht="13.8" hidden="false" customHeight="false" outlineLevel="0" collapsed="false">
      <c r="C808" s="2"/>
      <c r="D808" s="2"/>
      <c r="E808" s="2"/>
      <c r="F808" s="2"/>
      <c r="G808" s="2"/>
      <c r="H808" s="2"/>
      <c r="I808" s="2"/>
      <c r="J808" s="2"/>
      <c r="K808" s="2"/>
      <c r="L808" s="2"/>
      <c r="O808" s="3"/>
      <c r="P808" s="3"/>
      <c r="Q808" s="3"/>
      <c r="R808" s="3"/>
      <c r="S808" s="3"/>
    </row>
    <row r="809" customFormat="false" ht="13.8" hidden="false" customHeight="false" outlineLevel="0" collapsed="false">
      <c r="C809" s="2"/>
      <c r="D809" s="2"/>
      <c r="E809" s="2"/>
      <c r="F809" s="2"/>
      <c r="G809" s="2"/>
      <c r="H809" s="2"/>
      <c r="I809" s="2"/>
      <c r="J809" s="2"/>
      <c r="K809" s="2"/>
      <c r="L809" s="2"/>
      <c r="O809" s="3"/>
      <c r="P809" s="3"/>
      <c r="Q809" s="3"/>
      <c r="R809" s="3"/>
      <c r="S809" s="3"/>
    </row>
    <row r="810" customFormat="false" ht="13.8" hidden="false" customHeight="false" outlineLevel="0" collapsed="false">
      <c r="C810" s="2"/>
      <c r="D810" s="2"/>
      <c r="E810" s="2"/>
      <c r="F810" s="2"/>
      <c r="G810" s="2"/>
      <c r="H810" s="2"/>
      <c r="I810" s="2"/>
      <c r="J810" s="2"/>
      <c r="K810" s="2"/>
      <c r="L810" s="2"/>
      <c r="O810" s="3"/>
      <c r="P810" s="3"/>
      <c r="Q810" s="3"/>
      <c r="R810" s="3"/>
      <c r="S810" s="3"/>
    </row>
    <row r="811" customFormat="false" ht="13.8" hidden="false" customHeight="false" outlineLevel="0" collapsed="false">
      <c r="C811" s="2"/>
      <c r="D811" s="2"/>
      <c r="E811" s="2"/>
      <c r="F811" s="2"/>
      <c r="G811" s="2"/>
      <c r="H811" s="2"/>
      <c r="I811" s="2"/>
      <c r="J811" s="2"/>
      <c r="K811" s="2"/>
      <c r="L811" s="2"/>
      <c r="O811" s="3"/>
      <c r="P811" s="3"/>
      <c r="Q811" s="3"/>
      <c r="R811" s="3"/>
      <c r="S811" s="3"/>
    </row>
    <row r="812" customFormat="false" ht="13.8" hidden="false" customHeight="false" outlineLevel="0" collapsed="false">
      <c r="C812" s="2"/>
      <c r="D812" s="2"/>
      <c r="E812" s="2"/>
      <c r="F812" s="2"/>
      <c r="G812" s="2"/>
      <c r="H812" s="2"/>
      <c r="I812" s="2"/>
      <c r="J812" s="2"/>
      <c r="K812" s="2"/>
      <c r="L812" s="2"/>
      <c r="O812" s="3"/>
      <c r="P812" s="3"/>
      <c r="Q812" s="3"/>
      <c r="R812" s="3"/>
      <c r="S812" s="3"/>
    </row>
    <row r="813" customFormat="false" ht="13.8" hidden="false" customHeight="false" outlineLevel="0" collapsed="false">
      <c r="C813" s="2"/>
      <c r="D813" s="2"/>
      <c r="E813" s="2"/>
      <c r="F813" s="2"/>
      <c r="G813" s="2"/>
      <c r="H813" s="2"/>
      <c r="I813" s="2"/>
      <c r="J813" s="2"/>
      <c r="K813" s="2"/>
      <c r="L813" s="2"/>
      <c r="O813" s="3"/>
      <c r="P813" s="3"/>
      <c r="Q813" s="3"/>
      <c r="R813" s="3"/>
      <c r="S813" s="3"/>
    </row>
    <row r="814" customFormat="false" ht="13.8" hidden="false" customHeight="false" outlineLevel="0" collapsed="false">
      <c r="C814" s="2"/>
      <c r="D814" s="2"/>
      <c r="E814" s="2"/>
      <c r="F814" s="2"/>
      <c r="G814" s="2"/>
      <c r="H814" s="2"/>
      <c r="I814" s="2"/>
      <c r="J814" s="2"/>
      <c r="K814" s="2"/>
      <c r="L814" s="2"/>
      <c r="O814" s="3"/>
      <c r="P814" s="3"/>
      <c r="Q814" s="3"/>
      <c r="R814" s="3"/>
      <c r="S814" s="3"/>
    </row>
    <row r="815" customFormat="false" ht="13.8" hidden="false" customHeight="false" outlineLevel="0" collapsed="false">
      <c r="C815" s="2"/>
      <c r="D815" s="2"/>
      <c r="E815" s="2"/>
      <c r="F815" s="2"/>
      <c r="G815" s="2"/>
      <c r="H815" s="2"/>
      <c r="I815" s="2"/>
      <c r="J815" s="2"/>
      <c r="K815" s="2"/>
      <c r="L815" s="2"/>
      <c r="O815" s="3"/>
      <c r="P815" s="3"/>
      <c r="Q815" s="3"/>
      <c r="R815" s="3"/>
      <c r="S815" s="3"/>
    </row>
    <row r="816" customFormat="false" ht="13.8" hidden="false" customHeight="false" outlineLevel="0" collapsed="false">
      <c r="C816" s="2"/>
      <c r="D816" s="2"/>
      <c r="E816" s="2"/>
      <c r="F816" s="2"/>
      <c r="G816" s="2"/>
      <c r="H816" s="2"/>
      <c r="I816" s="2"/>
      <c r="J816" s="2"/>
      <c r="K816" s="2"/>
      <c r="L816" s="2"/>
      <c r="O816" s="3"/>
      <c r="P816" s="3"/>
      <c r="Q816" s="3"/>
      <c r="R816" s="3"/>
      <c r="S816" s="3"/>
    </row>
    <row r="817" customFormat="false" ht="13.8" hidden="false" customHeight="false" outlineLevel="0" collapsed="false">
      <c r="C817" s="2"/>
      <c r="D817" s="2"/>
      <c r="E817" s="2"/>
      <c r="F817" s="2"/>
      <c r="G817" s="2"/>
      <c r="H817" s="2"/>
      <c r="I817" s="2"/>
      <c r="J817" s="2"/>
      <c r="K817" s="2"/>
      <c r="L817" s="2"/>
      <c r="O817" s="3"/>
      <c r="P817" s="3"/>
      <c r="Q817" s="3"/>
      <c r="R817" s="3"/>
      <c r="S817" s="3"/>
    </row>
    <row r="818" customFormat="false" ht="13.8" hidden="false" customHeight="false" outlineLevel="0" collapsed="false">
      <c r="C818" s="2"/>
      <c r="D818" s="2"/>
      <c r="E818" s="2"/>
      <c r="F818" s="2"/>
      <c r="G818" s="2"/>
      <c r="H818" s="2"/>
      <c r="I818" s="2"/>
      <c r="J818" s="2"/>
      <c r="K818" s="2"/>
      <c r="L818" s="2"/>
      <c r="O818" s="3"/>
      <c r="P818" s="3"/>
      <c r="Q818" s="3"/>
      <c r="R818" s="3"/>
      <c r="S818" s="3"/>
    </row>
    <row r="819" customFormat="false" ht="13.8" hidden="false" customHeight="false" outlineLevel="0" collapsed="false">
      <c r="C819" s="2"/>
      <c r="D819" s="2"/>
      <c r="E819" s="2"/>
      <c r="F819" s="2"/>
      <c r="G819" s="2"/>
      <c r="H819" s="2"/>
      <c r="I819" s="2"/>
      <c r="J819" s="2"/>
      <c r="K819" s="2"/>
      <c r="L819" s="2"/>
      <c r="O819" s="3"/>
      <c r="P819" s="3"/>
      <c r="Q819" s="3"/>
      <c r="R819" s="3"/>
      <c r="S819" s="3"/>
    </row>
    <row r="820" customFormat="false" ht="13.8" hidden="false" customHeight="false" outlineLevel="0" collapsed="false">
      <c r="C820" s="2"/>
      <c r="D820" s="2"/>
      <c r="E820" s="2"/>
      <c r="F820" s="2"/>
      <c r="G820" s="2"/>
      <c r="H820" s="2"/>
      <c r="I820" s="2"/>
      <c r="J820" s="2"/>
      <c r="K820" s="2"/>
      <c r="L820" s="2"/>
      <c r="O820" s="3"/>
      <c r="P820" s="3"/>
      <c r="Q820" s="3"/>
      <c r="R820" s="3"/>
      <c r="S820" s="3"/>
    </row>
    <row r="821" customFormat="false" ht="13.8" hidden="false" customHeight="false" outlineLevel="0" collapsed="false">
      <c r="C821" s="2"/>
      <c r="D821" s="2"/>
      <c r="E821" s="2"/>
      <c r="F821" s="2"/>
      <c r="G821" s="2"/>
      <c r="H821" s="2"/>
      <c r="I821" s="2"/>
      <c r="J821" s="2"/>
      <c r="K821" s="2"/>
      <c r="L821" s="2"/>
      <c r="O821" s="3"/>
      <c r="P821" s="3"/>
      <c r="Q821" s="3"/>
      <c r="R821" s="3"/>
      <c r="S821" s="3"/>
    </row>
    <row r="822" customFormat="false" ht="13.8" hidden="false" customHeight="false" outlineLevel="0" collapsed="false">
      <c r="C822" s="2"/>
      <c r="D822" s="2"/>
      <c r="E822" s="2"/>
      <c r="F822" s="2"/>
      <c r="G822" s="2"/>
      <c r="H822" s="2"/>
      <c r="I822" s="2"/>
      <c r="J822" s="2"/>
      <c r="K822" s="2"/>
      <c r="L822" s="2"/>
      <c r="O822" s="3"/>
      <c r="P822" s="3"/>
      <c r="Q822" s="3"/>
      <c r="R822" s="3"/>
      <c r="S822" s="3"/>
    </row>
    <row r="823" customFormat="false" ht="13.8" hidden="false" customHeight="false" outlineLevel="0" collapsed="false">
      <c r="C823" s="2"/>
      <c r="D823" s="2"/>
      <c r="E823" s="2"/>
      <c r="F823" s="2"/>
      <c r="G823" s="2"/>
      <c r="H823" s="2"/>
      <c r="I823" s="2"/>
      <c r="J823" s="2"/>
      <c r="K823" s="2"/>
      <c r="L823" s="2"/>
      <c r="O823" s="3"/>
      <c r="P823" s="3"/>
      <c r="Q823" s="3"/>
      <c r="R823" s="3"/>
      <c r="S823" s="3"/>
    </row>
    <row r="824" customFormat="false" ht="13.8" hidden="false" customHeight="false" outlineLevel="0" collapsed="false">
      <c r="C824" s="2"/>
      <c r="D824" s="2"/>
      <c r="E824" s="2"/>
      <c r="F824" s="2"/>
      <c r="G824" s="2"/>
      <c r="H824" s="2"/>
      <c r="I824" s="2"/>
      <c r="J824" s="2"/>
      <c r="K824" s="2"/>
      <c r="L824" s="2"/>
      <c r="O824" s="3"/>
      <c r="P824" s="3"/>
      <c r="Q824" s="3"/>
      <c r="R824" s="3"/>
      <c r="S824" s="3"/>
    </row>
    <row r="825" customFormat="false" ht="13.8" hidden="false" customHeight="false" outlineLevel="0" collapsed="false">
      <c r="C825" s="2"/>
      <c r="D825" s="2"/>
      <c r="E825" s="2"/>
      <c r="F825" s="2"/>
      <c r="G825" s="2"/>
      <c r="H825" s="2"/>
      <c r="I825" s="2"/>
      <c r="J825" s="2"/>
      <c r="K825" s="2"/>
      <c r="L825" s="2"/>
      <c r="O825" s="3"/>
      <c r="P825" s="3"/>
      <c r="Q825" s="3"/>
      <c r="R825" s="3"/>
      <c r="S825" s="3"/>
    </row>
    <row r="826" customFormat="false" ht="13.8" hidden="false" customHeight="false" outlineLevel="0" collapsed="false">
      <c r="C826" s="2"/>
      <c r="D826" s="2"/>
      <c r="E826" s="2"/>
      <c r="F826" s="2"/>
      <c r="G826" s="2"/>
      <c r="H826" s="2"/>
      <c r="I826" s="2"/>
      <c r="J826" s="2"/>
      <c r="K826" s="2"/>
      <c r="L826" s="2"/>
      <c r="O826" s="3"/>
      <c r="P826" s="3"/>
      <c r="Q826" s="3"/>
      <c r="R826" s="3"/>
      <c r="S826" s="3"/>
    </row>
    <row r="827" customFormat="false" ht="13.8" hidden="false" customHeight="false" outlineLevel="0" collapsed="false">
      <c r="C827" s="2"/>
      <c r="D827" s="2"/>
      <c r="E827" s="2"/>
      <c r="F827" s="2"/>
      <c r="G827" s="2"/>
      <c r="H827" s="2"/>
      <c r="I827" s="2"/>
      <c r="J827" s="2"/>
      <c r="K827" s="2"/>
      <c r="L827" s="2"/>
      <c r="O827" s="3"/>
      <c r="P827" s="3"/>
      <c r="Q827" s="3"/>
      <c r="R827" s="3"/>
      <c r="S827" s="3"/>
    </row>
    <row r="828" customFormat="false" ht="13.8" hidden="false" customHeight="false" outlineLevel="0" collapsed="false">
      <c r="C828" s="2"/>
      <c r="D828" s="2"/>
      <c r="E828" s="2"/>
      <c r="F828" s="2"/>
      <c r="G828" s="2"/>
      <c r="H828" s="2"/>
      <c r="I828" s="2"/>
      <c r="J828" s="2"/>
      <c r="K828" s="2"/>
      <c r="L828" s="2"/>
      <c r="O828" s="3"/>
      <c r="P828" s="3"/>
      <c r="Q828" s="3"/>
      <c r="R828" s="3"/>
      <c r="S828" s="3"/>
    </row>
    <row r="829" customFormat="false" ht="13.8" hidden="false" customHeight="false" outlineLevel="0" collapsed="false">
      <c r="C829" s="2"/>
      <c r="D829" s="2"/>
      <c r="E829" s="2"/>
      <c r="F829" s="2"/>
      <c r="G829" s="2"/>
      <c r="H829" s="2"/>
      <c r="I829" s="2"/>
      <c r="J829" s="2"/>
      <c r="K829" s="2"/>
      <c r="L829" s="2"/>
      <c r="O829" s="3"/>
      <c r="P829" s="3"/>
      <c r="Q829" s="3"/>
      <c r="R829" s="3"/>
      <c r="S829" s="3"/>
    </row>
    <row r="830" customFormat="false" ht="13.8" hidden="false" customHeight="false" outlineLevel="0" collapsed="false">
      <c r="C830" s="2"/>
      <c r="D830" s="2"/>
      <c r="E830" s="2"/>
      <c r="F830" s="2"/>
      <c r="G830" s="2"/>
      <c r="H830" s="2"/>
      <c r="I830" s="2"/>
      <c r="J830" s="2"/>
      <c r="K830" s="2"/>
      <c r="L830" s="2"/>
      <c r="O830" s="3"/>
      <c r="P830" s="3"/>
      <c r="Q830" s="3"/>
      <c r="R830" s="3"/>
      <c r="S830" s="3"/>
    </row>
    <row r="831" customFormat="false" ht="13.8" hidden="false" customHeight="false" outlineLevel="0" collapsed="false">
      <c r="C831" s="2"/>
      <c r="D831" s="2"/>
      <c r="E831" s="2"/>
      <c r="F831" s="2"/>
      <c r="G831" s="2"/>
      <c r="H831" s="2"/>
      <c r="I831" s="2"/>
      <c r="J831" s="2"/>
      <c r="K831" s="2"/>
      <c r="L831" s="2"/>
      <c r="O831" s="3"/>
      <c r="P831" s="3"/>
      <c r="Q831" s="3"/>
      <c r="R831" s="3"/>
      <c r="S831" s="3"/>
    </row>
    <row r="832" customFormat="false" ht="13.8" hidden="false" customHeight="false" outlineLevel="0" collapsed="false">
      <c r="C832" s="2"/>
      <c r="D832" s="2"/>
      <c r="E832" s="2"/>
      <c r="F832" s="2"/>
      <c r="G832" s="2"/>
      <c r="H832" s="2"/>
      <c r="I832" s="2"/>
      <c r="J832" s="2"/>
      <c r="K832" s="2"/>
      <c r="L832" s="2"/>
      <c r="O832" s="3"/>
      <c r="P832" s="3"/>
      <c r="Q832" s="3"/>
      <c r="R832" s="3"/>
      <c r="S832" s="3"/>
    </row>
    <row r="833" customFormat="false" ht="13.8" hidden="false" customHeight="false" outlineLevel="0" collapsed="false">
      <c r="C833" s="2"/>
      <c r="D833" s="2"/>
      <c r="E833" s="2"/>
      <c r="F833" s="2"/>
      <c r="G833" s="2"/>
      <c r="H833" s="2"/>
      <c r="I833" s="2"/>
      <c r="J833" s="2"/>
      <c r="K833" s="2"/>
      <c r="L833" s="2"/>
      <c r="O833" s="3"/>
      <c r="P833" s="3"/>
      <c r="Q833" s="3"/>
      <c r="R833" s="3"/>
      <c r="S833" s="3"/>
    </row>
    <row r="834" customFormat="false" ht="13.8" hidden="false" customHeight="false" outlineLevel="0" collapsed="false">
      <c r="C834" s="2"/>
      <c r="D834" s="2"/>
      <c r="E834" s="2"/>
      <c r="F834" s="2"/>
      <c r="G834" s="2"/>
      <c r="H834" s="2"/>
      <c r="I834" s="2"/>
      <c r="J834" s="2"/>
      <c r="K834" s="2"/>
      <c r="L834" s="2"/>
      <c r="O834" s="3"/>
      <c r="P834" s="3"/>
      <c r="Q834" s="3"/>
      <c r="R834" s="3"/>
      <c r="S834" s="3"/>
    </row>
    <row r="835" customFormat="false" ht="13.8" hidden="false" customHeight="false" outlineLevel="0" collapsed="false">
      <c r="C835" s="2"/>
      <c r="D835" s="2"/>
      <c r="E835" s="2"/>
      <c r="F835" s="2"/>
      <c r="G835" s="2"/>
      <c r="H835" s="2"/>
      <c r="I835" s="2"/>
      <c r="J835" s="2"/>
      <c r="K835" s="2"/>
      <c r="L835" s="2"/>
      <c r="O835" s="3"/>
      <c r="P835" s="3"/>
      <c r="Q835" s="3"/>
      <c r="R835" s="3"/>
      <c r="S835" s="3"/>
    </row>
    <row r="836" customFormat="false" ht="13.8" hidden="false" customHeight="false" outlineLevel="0" collapsed="false">
      <c r="C836" s="2"/>
      <c r="D836" s="2"/>
      <c r="E836" s="2"/>
      <c r="F836" s="2"/>
      <c r="G836" s="2"/>
      <c r="H836" s="2"/>
      <c r="I836" s="2"/>
      <c r="J836" s="2"/>
      <c r="K836" s="2"/>
      <c r="L836" s="2"/>
      <c r="O836" s="3"/>
      <c r="P836" s="3"/>
      <c r="Q836" s="3"/>
      <c r="R836" s="3"/>
      <c r="S836" s="3"/>
    </row>
    <row r="837" customFormat="false" ht="13.8" hidden="false" customHeight="false" outlineLevel="0" collapsed="false">
      <c r="C837" s="2"/>
      <c r="D837" s="2"/>
      <c r="E837" s="2"/>
      <c r="F837" s="2"/>
      <c r="G837" s="2"/>
      <c r="H837" s="2"/>
      <c r="I837" s="2"/>
      <c r="J837" s="2"/>
      <c r="K837" s="2"/>
      <c r="L837" s="2"/>
      <c r="O837" s="3"/>
      <c r="P837" s="3"/>
      <c r="Q837" s="3"/>
      <c r="R837" s="3"/>
      <c r="S837" s="3"/>
    </row>
    <row r="838" customFormat="false" ht="13.8" hidden="false" customHeight="false" outlineLevel="0" collapsed="false">
      <c r="C838" s="2"/>
      <c r="D838" s="2"/>
      <c r="E838" s="2"/>
      <c r="F838" s="2"/>
      <c r="G838" s="2"/>
      <c r="H838" s="2"/>
      <c r="I838" s="2"/>
      <c r="J838" s="2"/>
      <c r="K838" s="2"/>
      <c r="L838" s="2"/>
      <c r="O838" s="3"/>
      <c r="P838" s="3"/>
      <c r="Q838" s="3"/>
      <c r="R838" s="3"/>
      <c r="S838" s="3"/>
    </row>
    <row r="839" customFormat="false" ht="13.8" hidden="false" customHeight="false" outlineLevel="0" collapsed="false">
      <c r="C839" s="2"/>
      <c r="D839" s="2"/>
      <c r="E839" s="2"/>
      <c r="F839" s="2"/>
      <c r="G839" s="2"/>
      <c r="H839" s="2"/>
      <c r="I839" s="2"/>
      <c r="J839" s="2"/>
      <c r="K839" s="2"/>
      <c r="L839" s="2"/>
      <c r="O839" s="3"/>
      <c r="P839" s="3"/>
      <c r="Q839" s="3"/>
      <c r="R839" s="3"/>
      <c r="S839" s="3"/>
    </row>
    <row r="840" customFormat="false" ht="13.8" hidden="false" customHeight="false" outlineLevel="0" collapsed="false">
      <c r="C840" s="2"/>
      <c r="D840" s="2"/>
      <c r="E840" s="2"/>
      <c r="F840" s="2"/>
      <c r="G840" s="2"/>
      <c r="H840" s="2"/>
      <c r="I840" s="2"/>
      <c r="J840" s="2"/>
      <c r="K840" s="2"/>
      <c r="L840" s="2"/>
      <c r="O840" s="3"/>
      <c r="P840" s="3"/>
      <c r="Q840" s="3"/>
      <c r="R840" s="3"/>
      <c r="S840" s="3"/>
    </row>
    <row r="841" customFormat="false" ht="13.8" hidden="false" customHeight="false" outlineLevel="0" collapsed="false">
      <c r="C841" s="2"/>
      <c r="D841" s="2"/>
      <c r="E841" s="2"/>
      <c r="F841" s="2"/>
      <c r="G841" s="2"/>
      <c r="H841" s="2"/>
      <c r="I841" s="2"/>
      <c r="J841" s="2"/>
      <c r="K841" s="2"/>
      <c r="L841" s="2"/>
      <c r="O841" s="3"/>
      <c r="P841" s="3"/>
      <c r="Q841" s="3"/>
      <c r="R841" s="3"/>
      <c r="S841" s="3"/>
    </row>
    <row r="842" customFormat="false" ht="13.8" hidden="false" customHeight="false" outlineLevel="0" collapsed="false">
      <c r="C842" s="2"/>
      <c r="D842" s="2"/>
      <c r="E842" s="2"/>
      <c r="F842" s="2"/>
      <c r="G842" s="2"/>
      <c r="H842" s="2"/>
      <c r="I842" s="2"/>
      <c r="J842" s="2"/>
      <c r="K842" s="2"/>
      <c r="L842" s="2"/>
      <c r="O842" s="3"/>
      <c r="P842" s="3"/>
      <c r="Q842" s="3"/>
      <c r="R842" s="3"/>
      <c r="S842" s="3"/>
    </row>
    <row r="843" customFormat="false" ht="13.8" hidden="false" customHeight="false" outlineLevel="0" collapsed="false">
      <c r="C843" s="2"/>
      <c r="D843" s="2"/>
      <c r="E843" s="2"/>
      <c r="F843" s="2"/>
      <c r="G843" s="2"/>
      <c r="H843" s="2"/>
      <c r="I843" s="2"/>
      <c r="J843" s="2"/>
      <c r="K843" s="2"/>
      <c r="L843" s="2"/>
      <c r="O843" s="3"/>
      <c r="P843" s="3"/>
      <c r="Q843" s="3"/>
      <c r="R843" s="3"/>
      <c r="S843" s="3"/>
    </row>
    <row r="844" customFormat="false" ht="13.8" hidden="false" customHeight="false" outlineLevel="0" collapsed="false">
      <c r="C844" s="2"/>
      <c r="D844" s="2"/>
      <c r="E844" s="2"/>
      <c r="F844" s="2"/>
      <c r="G844" s="2"/>
      <c r="H844" s="2"/>
      <c r="I844" s="2"/>
      <c r="J844" s="2"/>
      <c r="K844" s="2"/>
      <c r="L844" s="2"/>
      <c r="O844" s="3"/>
      <c r="P844" s="3"/>
      <c r="Q844" s="3"/>
      <c r="R844" s="3"/>
      <c r="S844" s="3"/>
    </row>
    <row r="845" customFormat="false" ht="13.8" hidden="false" customHeight="false" outlineLevel="0" collapsed="false">
      <c r="C845" s="2"/>
      <c r="D845" s="2"/>
      <c r="E845" s="2"/>
      <c r="F845" s="2"/>
      <c r="G845" s="2"/>
      <c r="H845" s="2"/>
      <c r="I845" s="2"/>
      <c r="J845" s="2"/>
      <c r="K845" s="2"/>
      <c r="L845" s="2"/>
      <c r="O845" s="3"/>
      <c r="P845" s="3"/>
      <c r="Q845" s="3"/>
      <c r="R845" s="3"/>
      <c r="S845" s="3"/>
    </row>
    <row r="846" customFormat="false" ht="13.8" hidden="false" customHeight="false" outlineLevel="0" collapsed="false">
      <c r="C846" s="2"/>
      <c r="D846" s="2"/>
      <c r="E846" s="2"/>
      <c r="F846" s="2"/>
      <c r="G846" s="2"/>
      <c r="H846" s="2"/>
      <c r="I846" s="2"/>
      <c r="J846" s="2"/>
      <c r="K846" s="2"/>
      <c r="L846" s="2"/>
      <c r="O846" s="3"/>
      <c r="P846" s="3"/>
      <c r="Q846" s="3"/>
      <c r="R846" s="3"/>
      <c r="S846" s="3"/>
    </row>
    <row r="847" customFormat="false" ht="13.8" hidden="false" customHeight="false" outlineLevel="0" collapsed="false">
      <c r="C847" s="2"/>
      <c r="D847" s="2"/>
      <c r="E847" s="2"/>
      <c r="F847" s="2"/>
      <c r="G847" s="2"/>
      <c r="H847" s="2"/>
      <c r="I847" s="2"/>
      <c r="J847" s="2"/>
      <c r="K847" s="2"/>
      <c r="L847" s="2"/>
      <c r="O847" s="3"/>
      <c r="P847" s="3"/>
      <c r="Q847" s="3"/>
      <c r="R847" s="3"/>
      <c r="S847" s="3"/>
    </row>
    <row r="848" customFormat="false" ht="13.8" hidden="false" customHeight="false" outlineLevel="0" collapsed="false">
      <c r="C848" s="2"/>
      <c r="D848" s="2"/>
      <c r="E848" s="2"/>
      <c r="F848" s="2"/>
      <c r="G848" s="2"/>
      <c r="H848" s="2"/>
      <c r="I848" s="2"/>
      <c r="J848" s="2"/>
      <c r="K848" s="2"/>
      <c r="L848" s="2"/>
      <c r="O848" s="3"/>
      <c r="P848" s="3"/>
      <c r="Q848" s="3"/>
      <c r="R848" s="3"/>
      <c r="S848" s="3"/>
    </row>
    <row r="849" customFormat="false" ht="13.8" hidden="false" customHeight="false" outlineLevel="0" collapsed="false">
      <c r="C849" s="2"/>
      <c r="D849" s="2"/>
      <c r="E849" s="2"/>
      <c r="F849" s="2"/>
      <c r="G849" s="2"/>
      <c r="H849" s="2"/>
      <c r="I849" s="2"/>
      <c r="J849" s="2"/>
      <c r="K849" s="2"/>
      <c r="L849" s="2"/>
      <c r="O849" s="3"/>
      <c r="P849" s="3"/>
      <c r="Q849" s="3"/>
      <c r="R849" s="3"/>
      <c r="S849" s="3"/>
    </row>
    <row r="850" customFormat="false" ht="13.8" hidden="false" customHeight="false" outlineLevel="0" collapsed="false">
      <c r="C850" s="2"/>
      <c r="D850" s="2"/>
      <c r="E850" s="2"/>
      <c r="F850" s="2"/>
      <c r="G850" s="2"/>
      <c r="H850" s="2"/>
      <c r="I850" s="2"/>
      <c r="J850" s="2"/>
      <c r="K850" s="2"/>
      <c r="L850" s="2"/>
      <c r="O850" s="3"/>
      <c r="P850" s="3"/>
      <c r="Q850" s="3"/>
      <c r="R850" s="3"/>
      <c r="S850" s="3"/>
    </row>
    <row r="851" customFormat="false" ht="13.8" hidden="false" customHeight="false" outlineLevel="0" collapsed="false">
      <c r="C851" s="2"/>
      <c r="D851" s="2"/>
      <c r="E851" s="2"/>
      <c r="F851" s="2"/>
      <c r="G851" s="2"/>
      <c r="H851" s="2"/>
      <c r="I851" s="2"/>
      <c r="J851" s="2"/>
      <c r="K851" s="2"/>
      <c r="L851" s="2"/>
      <c r="O851" s="3"/>
      <c r="P851" s="3"/>
      <c r="Q851" s="3"/>
      <c r="R851" s="3"/>
      <c r="S851" s="3"/>
    </row>
    <row r="852" customFormat="false" ht="13.8" hidden="false" customHeight="false" outlineLevel="0" collapsed="false">
      <c r="C852" s="2"/>
      <c r="D852" s="2"/>
      <c r="E852" s="2"/>
      <c r="F852" s="2"/>
      <c r="G852" s="2"/>
      <c r="H852" s="2"/>
      <c r="I852" s="2"/>
      <c r="J852" s="2"/>
      <c r="K852" s="2"/>
      <c r="L852" s="2"/>
      <c r="O852" s="3"/>
      <c r="P852" s="3"/>
      <c r="Q852" s="3"/>
      <c r="R852" s="3"/>
      <c r="S852" s="3"/>
    </row>
    <row r="853" customFormat="false" ht="13.8" hidden="false" customHeight="false" outlineLevel="0" collapsed="false">
      <c r="C853" s="2"/>
      <c r="D853" s="2"/>
      <c r="E853" s="2"/>
      <c r="F853" s="2"/>
      <c r="G853" s="2"/>
      <c r="H853" s="2"/>
      <c r="I853" s="2"/>
      <c r="J853" s="2"/>
      <c r="K853" s="2"/>
      <c r="L853" s="2"/>
      <c r="O853" s="3"/>
      <c r="P853" s="3"/>
      <c r="Q853" s="3"/>
      <c r="R853" s="3"/>
      <c r="S853" s="3"/>
    </row>
    <row r="854" customFormat="false" ht="13.8" hidden="false" customHeight="false" outlineLevel="0" collapsed="false">
      <c r="C854" s="2"/>
      <c r="D854" s="2"/>
      <c r="E854" s="2"/>
      <c r="F854" s="2"/>
      <c r="G854" s="2"/>
      <c r="H854" s="2"/>
      <c r="I854" s="2"/>
      <c r="J854" s="2"/>
      <c r="K854" s="2"/>
      <c r="L854" s="2"/>
      <c r="O854" s="3"/>
      <c r="P854" s="3"/>
      <c r="Q854" s="3"/>
      <c r="R854" s="3"/>
      <c r="S854" s="3"/>
    </row>
    <row r="855" customFormat="false" ht="13.8" hidden="false" customHeight="false" outlineLevel="0" collapsed="false">
      <c r="C855" s="2"/>
      <c r="D855" s="2"/>
      <c r="E855" s="2"/>
      <c r="F855" s="2"/>
      <c r="G855" s="2"/>
      <c r="H855" s="2"/>
      <c r="I855" s="2"/>
      <c r="J855" s="2"/>
      <c r="K855" s="2"/>
      <c r="L855" s="2"/>
      <c r="O855" s="3"/>
      <c r="P855" s="3"/>
      <c r="Q855" s="3"/>
      <c r="R855" s="3"/>
      <c r="S855" s="3"/>
    </row>
    <row r="856" customFormat="false" ht="13.8" hidden="false" customHeight="false" outlineLevel="0" collapsed="false">
      <c r="C856" s="2"/>
      <c r="D856" s="2"/>
      <c r="E856" s="2"/>
      <c r="F856" s="2"/>
      <c r="G856" s="2"/>
      <c r="H856" s="2"/>
      <c r="I856" s="2"/>
      <c r="J856" s="2"/>
      <c r="K856" s="2"/>
      <c r="L856" s="2"/>
      <c r="O856" s="3"/>
      <c r="P856" s="3"/>
      <c r="Q856" s="3"/>
      <c r="R856" s="3"/>
      <c r="S856" s="3"/>
    </row>
    <row r="857" customFormat="false" ht="13.8" hidden="false" customHeight="false" outlineLevel="0" collapsed="false">
      <c r="C857" s="2"/>
      <c r="D857" s="2"/>
      <c r="E857" s="2"/>
      <c r="F857" s="2"/>
      <c r="G857" s="2"/>
      <c r="H857" s="2"/>
      <c r="I857" s="2"/>
      <c r="J857" s="2"/>
      <c r="K857" s="2"/>
      <c r="L857" s="2"/>
      <c r="O857" s="3"/>
      <c r="P857" s="3"/>
      <c r="Q857" s="3"/>
      <c r="R857" s="3"/>
      <c r="S857" s="3"/>
    </row>
    <row r="858" customFormat="false" ht="13.8" hidden="false" customHeight="false" outlineLevel="0" collapsed="false">
      <c r="C858" s="2"/>
      <c r="D858" s="2"/>
      <c r="E858" s="2"/>
      <c r="F858" s="2"/>
      <c r="G858" s="2"/>
      <c r="H858" s="2"/>
      <c r="I858" s="2"/>
      <c r="J858" s="2"/>
      <c r="K858" s="2"/>
      <c r="L858" s="2"/>
      <c r="O858" s="3"/>
      <c r="P858" s="3"/>
      <c r="Q858" s="3"/>
      <c r="R858" s="3"/>
      <c r="S858" s="3"/>
    </row>
    <row r="859" customFormat="false" ht="13.8" hidden="false" customHeight="false" outlineLevel="0" collapsed="false">
      <c r="C859" s="2"/>
      <c r="D859" s="2"/>
      <c r="E859" s="2"/>
      <c r="F859" s="2"/>
      <c r="G859" s="2"/>
      <c r="H859" s="2"/>
      <c r="I859" s="2"/>
      <c r="J859" s="2"/>
      <c r="K859" s="2"/>
      <c r="L859" s="2"/>
      <c r="O859" s="3"/>
      <c r="P859" s="3"/>
      <c r="Q859" s="3"/>
      <c r="R859" s="3"/>
      <c r="S859" s="3"/>
    </row>
    <row r="860" customFormat="false" ht="13.8" hidden="false" customHeight="false" outlineLevel="0" collapsed="false">
      <c r="C860" s="2"/>
      <c r="D860" s="2"/>
      <c r="E860" s="2"/>
      <c r="F860" s="2"/>
      <c r="G860" s="2"/>
      <c r="H860" s="2"/>
      <c r="I860" s="2"/>
      <c r="J860" s="2"/>
      <c r="K860" s="2"/>
      <c r="L860" s="2"/>
      <c r="O860" s="3"/>
      <c r="P860" s="3"/>
      <c r="Q860" s="3"/>
      <c r="R860" s="3"/>
      <c r="S860" s="3"/>
    </row>
    <row r="861" customFormat="false" ht="13.8" hidden="false" customHeight="false" outlineLevel="0" collapsed="false">
      <c r="C861" s="2"/>
      <c r="D861" s="2"/>
      <c r="E861" s="2"/>
      <c r="F861" s="2"/>
      <c r="G861" s="2"/>
      <c r="H861" s="2"/>
      <c r="I861" s="2"/>
      <c r="J861" s="2"/>
      <c r="K861" s="2"/>
      <c r="L861" s="2"/>
      <c r="O861" s="3"/>
      <c r="P861" s="3"/>
      <c r="Q861" s="3"/>
      <c r="R861" s="3"/>
      <c r="S861" s="3"/>
    </row>
    <row r="862" customFormat="false" ht="13.8" hidden="false" customHeight="false" outlineLevel="0" collapsed="false">
      <c r="C862" s="2"/>
      <c r="D862" s="2"/>
      <c r="E862" s="2"/>
      <c r="F862" s="2"/>
      <c r="G862" s="2"/>
      <c r="H862" s="2"/>
      <c r="I862" s="2"/>
      <c r="J862" s="2"/>
      <c r="K862" s="2"/>
      <c r="L862" s="2"/>
      <c r="O862" s="3"/>
      <c r="P862" s="3"/>
      <c r="Q862" s="3"/>
      <c r="R862" s="3"/>
      <c r="S862" s="3"/>
    </row>
    <row r="863" customFormat="false" ht="13.8" hidden="false" customHeight="false" outlineLevel="0" collapsed="false">
      <c r="C863" s="2"/>
      <c r="D863" s="2"/>
      <c r="E863" s="2"/>
      <c r="F863" s="2"/>
      <c r="G863" s="2"/>
      <c r="H863" s="2"/>
      <c r="I863" s="2"/>
      <c r="J863" s="2"/>
      <c r="K863" s="2"/>
      <c r="L863" s="2"/>
      <c r="O863" s="3"/>
      <c r="P863" s="3"/>
      <c r="Q863" s="3"/>
      <c r="R863" s="3"/>
      <c r="S863" s="3"/>
    </row>
    <row r="864" customFormat="false" ht="13.8" hidden="false" customHeight="false" outlineLevel="0" collapsed="false">
      <c r="C864" s="2"/>
      <c r="D864" s="2"/>
      <c r="E864" s="2"/>
      <c r="F864" s="2"/>
      <c r="G864" s="2"/>
      <c r="H864" s="2"/>
      <c r="I864" s="2"/>
      <c r="J864" s="2"/>
      <c r="K864" s="2"/>
      <c r="L864" s="2"/>
      <c r="O864" s="3"/>
      <c r="P864" s="3"/>
      <c r="Q864" s="3"/>
      <c r="R864" s="3"/>
      <c r="S864" s="3"/>
    </row>
    <row r="865" customFormat="false" ht="13.8" hidden="false" customHeight="false" outlineLevel="0" collapsed="false">
      <c r="C865" s="2"/>
      <c r="D865" s="2"/>
      <c r="E865" s="2"/>
      <c r="F865" s="2"/>
      <c r="G865" s="2"/>
      <c r="H865" s="2"/>
      <c r="I865" s="2"/>
      <c r="J865" s="2"/>
      <c r="K865" s="2"/>
      <c r="L865" s="2"/>
      <c r="O865" s="3"/>
      <c r="P865" s="3"/>
      <c r="Q865" s="3"/>
      <c r="R865" s="3"/>
      <c r="S865" s="3"/>
    </row>
    <row r="866" customFormat="false" ht="13.8" hidden="false" customHeight="false" outlineLevel="0" collapsed="false">
      <c r="C866" s="2"/>
      <c r="D866" s="2"/>
      <c r="E866" s="2"/>
      <c r="F866" s="2"/>
      <c r="G866" s="2"/>
      <c r="H866" s="2"/>
      <c r="I866" s="2"/>
      <c r="J866" s="2"/>
      <c r="K866" s="2"/>
      <c r="L866" s="2"/>
      <c r="O866" s="3"/>
      <c r="P866" s="3"/>
      <c r="Q866" s="3"/>
      <c r="R866" s="3"/>
      <c r="S866" s="3"/>
    </row>
    <row r="867" customFormat="false" ht="13.8" hidden="false" customHeight="false" outlineLevel="0" collapsed="false">
      <c r="C867" s="2"/>
      <c r="D867" s="2"/>
      <c r="E867" s="2"/>
      <c r="F867" s="2"/>
      <c r="G867" s="2"/>
      <c r="H867" s="2"/>
      <c r="I867" s="2"/>
      <c r="J867" s="2"/>
      <c r="K867" s="2"/>
      <c r="L867" s="2"/>
      <c r="O867" s="3"/>
      <c r="P867" s="3"/>
      <c r="Q867" s="3"/>
      <c r="R867" s="3"/>
      <c r="S867" s="3"/>
    </row>
    <row r="868" customFormat="false" ht="13.8" hidden="false" customHeight="false" outlineLevel="0" collapsed="false">
      <c r="C868" s="2"/>
      <c r="D868" s="2"/>
      <c r="E868" s="2"/>
      <c r="F868" s="2"/>
      <c r="G868" s="2"/>
      <c r="H868" s="2"/>
      <c r="I868" s="2"/>
      <c r="J868" s="2"/>
      <c r="K868" s="2"/>
      <c r="L868" s="2"/>
      <c r="O868" s="3"/>
      <c r="P868" s="3"/>
      <c r="Q868" s="3"/>
      <c r="R868" s="3"/>
      <c r="S868" s="3"/>
    </row>
    <row r="869" customFormat="false" ht="13.8" hidden="false" customHeight="false" outlineLevel="0" collapsed="false">
      <c r="C869" s="2"/>
      <c r="D869" s="2"/>
      <c r="E869" s="2"/>
      <c r="F869" s="2"/>
      <c r="G869" s="2"/>
      <c r="H869" s="2"/>
      <c r="I869" s="2"/>
      <c r="J869" s="2"/>
      <c r="K869" s="2"/>
      <c r="L869" s="2"/>
      <c r="O869" s="3"/>
      <c r="P869" s="3"/>
      <c r="Q869" s="3"/>
      <c r="R869" s="3"/>
      <c r="S869" s="3"/>
    </row>
    <row r="870" customFormat="false" ht="13.8" hidden="false" customHeight="false" outlineLevel="0" collapsed="false">
      <c r="C870" s="2"/>
      <c r="D870" s="2"/>
      <c r="E870" s="2"/>
      <c r="F870" s="2"/>
      <c r="G870" s="2"/>
      <c r="H870" s="2"/>
      <c r="I870" s="2"/>
      <c r="J870" s="2"/>
      <c r="K870" s="2"/>
      <c r="L870" s="2"/>
      <c r="O870" s="3"/>
      <c r="P870" s="3"/>
      <c r="Q870" s="3"/>
      <c r="R870" s="3"/>
      <c r="S870" s="3"/>
    </row>
    <row r="871" customFormat="false" ht="13.8" hidden="false" customHeight="false" outlineLevel="0" collapsed="false">
      <c r="C871" s="2"/>
      <c r="D871" s="2"/>
      <c r="E871" s="2"/>
      <c r="F871" s="2"/>
      <c r="G871" s="2"/>
      <c r="H871" s="2"/>
      <c r="I871" s="2"/>
      <c r="J871" s="2"/>
      <c r="K871" s="2"/>
      <c r="L871" s="2"/>
      <c r="O871" s="3"/>
      <c r="P871" s="3"/>
      <c r="Q871" s="3"/>
      <c r="R871" s="3"/>
      <c r="S871" s="3"/>
    </row>
    <row r="872" customFormat="false" ht="13.8" hidden="false" customHeight="false" outlineLevel="0" collapsed="false">
      <c r="C872" s="2"/>
      <c r="D872" s="2"/>
      <c r="E872" s="2"/>
      <c r="F872" s="2"/>
      <c r="G872" s="2"/>
      <c r="H872" s="2"/>
      <c r="I872" s="2"/>
      <c r="J872" s="2"/>
      <c r="K872" s="2"/>
      <c r="L872" s="2"/>
      <c r="O872" s="3"/>
      <c r="P872" s="3"/>
      <c r="Q872" s="3"/>
      <c r="R872" s="3"/>
      <c r="S872" s="3"/>
    </row>
    <row r="873" customFormat="false" ht="13.8" hidden="false" customHeight="false" outlineLevel="0" collapsed="false">
      <c r="C873" s="2"/>
      <c r="D873" s="2"/>
      <c r="E873" s="2"/>
      <c r="F873" s="2"/>
      <c r="G873" s="2"/>
      <c r="H873" s="2"/>
      <c r="I873" s="2"/>
      <c r="J873" s="2"/>
      <c r="K873" s="2"/>
      <c r="L873" s="2"/>
      <c r="O873" s="3"/>
      <c r="P873" s="3"/>
      <c r="Q873" s="3"/>
      <c r="R873" s="3"/>
      <c r="S873" s="3"/>
    </row>
    <row r="874" customFormat="false" ht="13.8" hidden="false" customHeight="false" outlineLevel="0" collapsed="false">
      <c r="C874" s="2"/>
      <c r="D874" s="2"/>
      <c r="E874" s="2"/>
      <c r="F874" s="2"/>
      <c r="G874" s="2"/>
      <c r="H874" s="2"/>
      <c r="I874" s="2"/>
      <c r="J874" s="2"/>
      <c r="K874" s="2"/>
      <c r="L874" s="2"/>
      <c r="O874" s="3"/>
      <c r="P874" s="3"/>
      <c r="Q874" s="3"/>
      <c r="R874" s="3"/>
      <c r="S874" s="3"/>
    </row>
    <row r="875" customFormat="false" ht="13.8" hidden="false" customHeight="false" outlineLevel="0" collapsed="false">
      <c r="C875" s="2"/>
      <c r="D875" s="2"/>
      <c r="E875" s="2"/>
      <c r="F875" s="2"/>
      <c r="G875" s="2"/>
      <c r="H875" s="2"/>
      <c r="I875" s="2"/>
      <c r="J875" s="2"/>
      <c r="K875" s="2"/>
      <c r="L875" s="2"/>
      <c r="O875" s="3"/>
      <c r="P875" s="3"/>
      <c r="Q875" s="3"/>
      <c r="R875" s="3"/>
      <c r="S875" s="3"/>
    </row>
    <row r="876" customFormat="false" ht="13.8" hidden="false" customHeight="false" outlineLevel="0" collapsed="false">
      <c r="C876" s="2"/>
      <c r="D876" s="2"/>
      <c r="E876" s="2"/>
      <c r="F876" s="2"/>
      <c r="G876" s="2"/>
      <c r="H876" s="2"/>
      <c r="I876" s="2"/>
      <c r="J876" s="2"/>
      <c r="K876" s="2"/>
      <c r="L876" s="2"/>
      <c r="O876" s="3"/>
      <c r="P876" s="3"/>
      <c r="Q876" s="3"/>
      <c r="R876" s="3"/>
      <c r="S876" s="3"/>
    </row>
    <row r="877" customFormat="false" ht="13.8" hidden="false" customHeight="false" outlineLevel="0" collapsed="false">
      <c r="C877" s="2"/>
      <c r="D877" s="2"/>
      <c r="E877" s="2"/>
      <c r="F877" s="2"/>
      <c r="G877" s="2"/>
      <c r="H877" s="2"/>
      <c r="I877" s="2"/>
      <c r="J877" s="2"/>
      <c r="K877" s="2"/>
      <c r="L877" s="2"/>
      <c r="O877" s="3"/>
      <c r="P877" s="3"/>
      <c r="Q877" s="3"/>
      <c r="R877" s="3"/>
      <c r="S877" s="3"/>
    </row>
    <row r="878" customFormat="false" ht="13.8" hidden="false" customHeight="false" outlineLevel="0" collapsed="false">
      <c r="C878" s="2"/>
      <c r="D878" s="2"/>
      <c r="E878" s="2"/>
      <c r="F878" s="2"/>
      <c r="G878" s="2"/>
      <c r="H878" s="2"/>
      <c r="I878" s="2"/>
      <c r="J878" s="2"/>
      <c r="K878" s="2"/>
      <c r="L878" s="2"/>
      <c r="O878" s="3"/>
      <c r="P878" s="3"/>
      <c r="Q878" s="3"/>
      <c r="R878" s="3"/>
      <c r="S878" s="3"/>
    </row>
    <row r="879" customFormat="false" ht="13.8" hidden="false" customHeight="false" outlineLevel="0" collapsed="false">
      <c r="C879" s="2"/>
      <c r="D879" s="2"/>
      <c r="E879" s="2"/>
      <c r="F879" s="2"/>
      <c r="G879" s="2"/>
      <c r="H879" s="2"/>
      <c r="I879" s="2"/>
      <c r="J879" s="2"/>
      <c r="K879" s="2"/>
      <c r="L879" s="2"/>
      <c r="O879" s="3"/>
      <c r="P879" s="3"/>
      <c r="Q879" s="3"/>
      <c r="R879" s="3"/>
      <c r="S879" s="3"/>
    </row>
    <row r="880" customFormat="false" ht="13.8" hidden="false" customHeight="false" outlineLevel="0" collapsed="false">
      <c r="C880" s="2"/>
      <c r="D880" s="2"/>
      <c r="E880" s="2"/>
      <c r="F880" s="2"/>
      <c r="G880" s="2"/>
      <c r="H880" s="2"/>
      <c r="I880" s="2"/>
      <c r="J880" s="2"/>
      <c r="K880" s="2"/>
      <c r="L880" s="2"/>
      <c r="O880" s="3"/>
      <c r="P880" s="3"/>
      <c r="Q880" s="3"/>
      <c r="R880" s="3"/>
      <c r="S880" s="3"/>
    </row>
    <row r="881" customFormat="false" ht="13.8" hidden="false" customHeight="false" outlineLevel="0" collapsed="false">
      <c r="C881" s="2"/>
      <c r="D881" s="2"/>
      <c r="E881" s="2"/>
      <c r="F881" s="2"/>
      <c r="G881" s="2"/>
      <c r="H881" s="2"/>
      <c r="I881" s="2"/>
      <c r="J881" s="2"/>
      <c r="K881" s="2"/>
      <c r="L881" s="2"/>
      <c r="O881" s="3"/>
      <c r="P881" s="3"/>
      <c r="Q881" s="3"/>
      <c r="R881" s="3"/>
      <c r="S881" s="3"/>
    </row>
    <row r="882" customFormat="false" ht="13.8" hidden="false" customHeight="false" outlineLevel="0" collapsed="false">
      <c r="C882" s="2"/>
      <c r="D882" s="2"/>
      <c r="E882" s="2"/>
      <c r="F882" s="2"/>
      <c r="G882" s="2"/>
      <c r="H882" s="2"/>
      <c r="I882" s="2"/>
      <c r="J882" s="2"/>
      <c r="K882" s="2"/>
      <c r="L882" s="2"/>
      <c r="O882" s="3"/>
      <c r="P882" s="3"/>
      <c r="Q882" s="3"/>
      <c r="R882" s="3"/>
      <c r="S882" s="3"/>
    </row>
    <row r="883" customFormat="false" ht="13.8" hidden="false" customHeight="false" outlineLevel="0" collapsed="false">
      <c r="C883" s="2"/>
      <c r="D883" s="2"/>
      <c r="E883" s="2"/>
      <c r="F883" s="2"/>
      <c r="G883" s="2"/>
      <c r="H883" s="2"/>
      <c r="I883" s="2"/>
      <c r="J883" s="2"/>
      <c r="K883" s="2"/>
      <c r="L883" s="2"/>
      <c r="O883" s="3"/>
      <c r="P883" s="3"/>
      <c r="Q883" s="3"/>
      <c r="R883" s="3"/>
      <c r="S883" s="3"/>
    </row>
    <row r="884" customFormat="false" ht="13.8" hidden="false" customHeight="false" outlineLevel="0" collapsed="false">
      <c r="C884" s="2"/>
      <c r="D884" s="2"/>
      <c r="E884" s="2"/>
      <c r="F884" s="2"/>
      <c r="G884" s="2"/>
      <c r="H884" s="2"/>
      <c r="I884" s="2"/>
      <c r="J884" s="2"/>
      <c r="K884" s="2"/>
      <c r="L884" s="2"/>
      <c r="O884" s="3"/>
      <c r="P884" s="3"/>
      <c r="Q884" s="3"/>
      <c r="R884" s="3"/>
      <c r="S884" s="3"/>
    </row>
    <row r="885" customFormat="false" ht="13.8" hidden="false" customHeight="false" outlineLevel="0" collapsed="false">
      <c r="C885" s="2"/>
      <c r="D885" s="2"/>
      <c r="E885" s="2"/>
      <c r="F885" s="2"/>
      <c r="G885" s="2"/>
      <c r="H885" s="2"/>
      <c r="I885" s="2"/>
      <c r="J885" s="2"/>
      <c r="K885" s="2"/>
      <c r="L885" s="2"/>
      <c r="O885" s="3"/>
      <c r="P885" s="3"/>
      <c r="Q885" s="3"/>
      <c r="R885" s="3"/>
      <c r="S885" s="3"/>
    </row>
    <row r="886" customFormat="false" ht="13.8" hidden="false" customHeight="false" outlineLevel="0" collapsed="false">
      <c r="C886" s="2"/>
      <c r="D886" s="2"/>
      <c r="E886" s="2"/>
      <c r="F886" s="2"/>
      <c r="G886" s="2"/>
      <c r="H886" s="2"/>
      <c r="I886" s="2"/>
      <c r="J886" s="2"/>
      <c r="K886" s="2"/>
      <c r="L886" s="2"/>
      <c r="O886" s="3"/>
      <c r="P886" s="3"/>
      <c r="Q886" s="3"/>
      <c r="R886" s="3"/>
      <c r="S886" s="3"/>
    </row>
    <row r="887" customFormat="false" ht="13.8" hidden="false" customHeight="false" outlineLevel="0" collapsed="false">
      <c r="C887" s="2"/>
      <c r="D887" s="2"/>
      <c r="E887" s="2"/>
      <c r="F887" s="2"/>
      <c r="G887" s="2"/>
      <c r="H887" s="2"/>
      <c r="I887" s="2"/>
      <c r="J887" s="2"/>
      <c r="K887" s="2"/>
      <c r="L887" s="2"/>
      <c r="O887" s="3"/>
      <c r="P887" s="3"/>
      <c r="Q887" s="3"/>
      <c r="R887" s="3"/>
      <c r="S887" s="3"/>
    </row>
    <row r="888" customFormat="false" ht="13.8" hidden="false" customHeight="false" outlineLevel="0" collapsed="false">
      <c r="C888" s="2"/>
      <c r="D888" s="2"/>
      <c r="E888" s="2"/>
      <c r="F888" s="2"/>
      <c r="G888" s="2"/>
      <c r="H888" s="2"/>
      <c r="I888" s="2"/>
      <c r="J888" s="2"/>
      <c r="K888" s="2"/>
      <c r="L888" s="2"/>
      <c r="O888" s="3"/>
      <c r="P888" s="3"/>
      <c r="Q888" s="3"/>
      <c r="R888" s="3"/>
      <c r="S888" s="3"/>
    </row>
    <row r="889" customFormat="false" ht="13.8" hidden="false" customHeight="false" outlineLevel="0" collapsed="false">
      <c r="C889" s="2"/>
      <c r="D889" s="2"/>
      <c r="E889" s="2"/>
      <c r="F889" s="2"/>
      <c r="G889" s="2"/>
      <c r="H889" s="2"/>
      <c r="I889" s="2"/>
      <c r="J889" s="2"/>
      <c r="K889" s="2"/>
      <c r="L889" s="2"/>
      <c r="O889" s="3"/>
      <c r="P889" s="3"/>
      <c r="Q889" s="3"/>
      <c r="R889" s="3"/>
      <c r="S889" s="3"/>
    </row>
    <row r="890" customFormat="false" ht="13.8" hidden="false" customHeight="false" outlineLevel="0" collapsed="false">
      <c r="C890" s="2"/>
      <c r="D890" s="2"/>
      <c r="E890" s="2"/>
      <c r="F890" s="2"/>
      <c r="G890" s="2"/>
      <c r="H890" s="2"/>
      <c r="I890" s="2"/>
      <c r="J890" s="2"/>
      <c r="K890" s="2"/>
      <c r="L890" s="2"/>
      <c r="O890" s="3"/>
      <c r="P890" s="3"/>
      <c r="Q890" s="3"/>
      <c r="R890" s="3"/>
      <c r="S890" s="3"/>
    </row>
    <row r="891" customFormat="false" ht="13.8" hidden="false" customHeight="false" outlineLevel="0" collapsed="false">
      <c r="C891" s="2"/>
      <c r="D891" s="2"/>
      <c r="E891" s="2"/>
      <c r="F891" s="2"/>
      <c r="G891" s="2"/>
      <c r="H891" s="2"/>
      <c r="I891" s="2"/>
      <c r="J891" s="2"/>
      <c r="K891" s="2"/>
      <c r="L891" s="2"/>
      <c r="O891" s="3"/>
      <c r="P891" s="3"/>
      <c r="Q891" s="3"/>
      <c r="R891" s="3"/>
      <c r="S891" s="3"/>
    </row>
    <row r="892" customFormat="false" ht="13.8" hidden="false" customHeight="false" outlineLevel="0" collapsed="false">
      <c r="C892" s="2"/>
      <c r="D892" s="2"/>
      <c r="E892" s="2"/>
      <c r="F892" s="2"/>
      <c r="G892" s="2"/>
      <c r="H892" s="2"/>
      <c r="I892" s="2"/>
      <c r="J892" s="2"/>
      <c r="K892" s="2"/>
      <c r="L892" s="2"/>
      <c r="O892" s="3"/>
      <c r="P892" s="3"/>
      <c r="Q892" s="3"/>
      <c r="R892" s="3"/>
      <c r="S892" s="3"/>
    </row>
    <row r="893" customFormat="false" ht="13.8" hidden="false" customHeight="false" outlineLevel="0" collapsed="false">
      <c r="C893" s="2"/>
      <c r="D893" s="2"/>
      <c r="E893" s="2"/>
      <c r="F893" s="2"/>
      <c r="G893" s="2"/>
      <c r="H893" s="2"/>
      <c r="I893" s="2"/>
      <c r="J893" s="2"/>
      <c r="K893" s="2"/>
      <c r="L893" s="2"/>
      <c r="O893" s="3"/>
      <c r="P893" s="3"/>
      <c r="Q893" s="3"/>
      <c r="R893" s="3"/>
      <c r="S893" s="3"/>
    </row>
    <row r="894" customFormat="false" ht="13.8" hidden="false" customHeight="false" outlineLevel="0" collapsed="false">
      <c r="C894" s="2"/>
      <c r="D894" s="2"/>
      <c r="E894" s="2"/>
      <c r="F894" s="2"/>
      <c r="G894" s="2"/>
      <c r="H894" s="2"/>
      <c r="I894" s="2"/>
      <c r="J894" s="2"/>
      <c r="K894" s="2"/>
      <c r="L894" s="2"/>
      <c r="O894" s="3"/>
      <c r="P894" s="3"/>
      <c r="Q894" s="3"/>
      <c r="R894" s="3"/>
      <c r="S894" s="3"/>
    </row>
    <row r="895" customFormat="false" ht="13.8" hidden="false" customHeight="false" outlineLevel="0" collapsed="false">
      <c r="C895" s="2"/>
      <c r="D895" s="2"/>
      <c r="E895" s="2"/>
      <c r="F895" s="2"/>
      <c r="G895" s="2"/>
      <c r="H895" s="2"/>
      <c r="I895" s="2"/>
      <c r="J895" s="2"/>
      <c r="K895" s="2"/>
      <c r="L895" s="2"/>
      <c r="O895" s="3"/>
      <c r="P895" s="3"/>
      <c r="Q895" s="3"/>
      <c r="R895" s="3"/>
      <c r="S895" s="3"/>
    </row>
    <row r="896" customFormat="false" ht="13.8" hidden="false" customHeight="false" outlineLevel="0" collapsed="false">
      <c r="C896" s="2"/>
      <c r="D896" s="2"/>
      <c r="E896" s="2"/>
      <c r="F896" s="2"/>
      <c r="G896" s="2"/>
      <c r="H896" s="2"/>
      <c r="I896" s="2"/>
      <c r="J896" s="2"/>
      <c r="K896" s="2"/>
      <c r="L896" s="2"/>
      <c r="O896" s="3"/>
      <c r="P896" s="3"/>
      <c r="Q896" s="3"/>
      <c r="R896" s="3"/>
      <c r="S896" s="3"/>
    </row>
    <row r="897" customFormat="false" ht="13.8" hidden="false" customHeight="false" outlineLevel="0" collapsed="false">
      <c r="C897" s="2"/>
      <c r="D897" s="2"/>
      <c r="E897" s="2"/>
      <c r="F897" s="2"/>
      <c r="G897" s="2"/>
      <c r="H897" s="2"/>
      <c r="I897" s="2"/>
      <c r="J897" s="2"/>
      <c r="K897" s="2"/>
      <c r="L897" s="2"/>
      <c r="O897" s="3"/>
      <c r="P897" s="3"/>
      <c r="Q897" s="3"/>
      <c r="R897" s="3"/>
      <c r="S897" s="3"/>
    </row>
    <row r="898" customFormat="false" ht="13.8" hidden="false" customHeight="false" outlineLevel="0" collapsed="false">
      <c r="C898" s="2"/>
      <c r="D898" s="2"/>
      <c r="E898" s="2"/>
      <c r="F898" s="2"/>
      <c r="G898" s="2"/>
      <c r="H898" s="2"/>
      <c r="I898" s="2"/>
      <c r="J898" s="2"/>
      <c r="K898" s="2"/>
      <c r="L898" s="2"/>
      <c r="O898" s="3"/>
      <c r="P898" s="3"/>
      <c r="Q898" s="3"/>
      <c r="R898" s="3"/>
      <c r="S898" s="3"/>
    </row>
    <row r="899" customFormat="false" ht="13.8" hidden="false" customHeight="false" outlineLevel="0" collapsed="false">
      <c r="C899" s="2"/>
      <c r="D899" s="2"/>
      <c r="E899" s="2"/>
      <c r="F899" s="2"/>
      <c r="G899" s="2"/>
      <c r="H899" s="2"/>
      <c r="I899" s="2"/>
      <c r="J899" s="2"/>
      <c r="K899" s="2"/>
      <c r="L899" s="2"/>
      <c r="O899" s="3"/>
      <c r="P899" s="3"/>
      <c r="Q899" s="3"/>
      <c r="R899" s="3"/>
      <c r="S899" s="3"/>
    </row>
    <row r="900" customFormat="false" ht="13.8" hidden="false" customHeight="false" outlineLevel="0" collapsed="false">
      <c r="C900" s="2"/>
      <c r="D900" s="2"/>
      <c r="E900" s="2"/>
      <c r="F900" s="2"/>
      <c r="G900" s="2"/>
      <c r="H900" s="2"/>
      <c r="I900" s="2"/>
      <c r="J900" s="2"/>
      <c r="K900" s="2"/>
      <c r="L900" s="2"/>
      <c r="O900" s="3"/>
      <c r="P900" s="3"/>
      <c r="Q900" s="3"/>
      <c r="R900" s="3"/>
      <c r="S900" s="3"/>
    </row>
    <row r="901" customFormat="false" ht="13.8" hidden="false" customHeight="false" outlineLevel="0" collapsed="false">
      <c r="C901" s="2"/>
      <c r="D901" s="2"/>
      <c r="E901" s="2"/>
      <c r="F901" s="2"/>
      <c r="G901" s="2"/>
      <c r="H901" s="2"/>
      <c r="I901" s="2"/>
      <c r="J901" s="2"/>
      <c r="K901" s="2"/>
      <c r="L901" s="2"/>
      <c r="O901" s="3"/>
      <c r="P901" s="3"/>
      <c r="Q901" s="3"/>
      <c r="R901" s="3"/>
      <c r="S901" s="3"/>
    </row>
    <row r="902" customFormat="false" ht="13.8" hidden="false" customHeight="false" outlineLevel="0" collapsed="false">
      <c r="C902" s="2"/>
      <c r="D902" s="2"/>
      <c r="E902" s="2"/>
      <c r="F902" s="2"/>
      <c r="G902" s="2"/>
      <c r="H902" s="2"/>
      <c r="I902" s="2"/>
      <c r="J902" s="2"/>
      <c r="K902" s="2"/>
      <c r="L902" s="2"/>
      <c r="O902" s="3"/>
      <c r="P902" s="3"/>
      <c r="Q902" s="3"/>
      <c r="R902" s="3"/>
      <c r="S902" s="3"/>
    </row>
    <row r="903" customFormat="false" ht="13.8" hidden="false" customHeight="false" outlineLevel="0" collapsed="false">
      <c r="C903" s="2"/>
      <c r="D903" s="2"/>
      <c r="E903" s="2"/>
      <c r="F903" s="2"/>
      <c r="G903" s="2"/>
      <c r="H903" s="2"/>
      <c r="I903" s="2"/>
      <c r="J903" s="2"/>
      <c r="K903" s="2"/>
      <c r="L903" s="2"/>
      <c r="O903" s="3"/>
      <c r="P903" s="3"/>
      <c r="Q903" s="3"/>
      <c r="R903" s="3"/>
      <c r="S903" s="3"/>
    </row>
    <row r="904" customFormat="false" ht="13.8" hidden="false" customHeight="false" outlineLevel="0" collapsed="false">
      <c r="C904" s="2"/>
      <c r="D904" s="2"/>
      <c r="E904" s="2"/>
      <c r="F904" s="2"/>
      <c r="G904" s="2"/>
      <c r="H904" s="2"/>
      <c r="I904" s="2"/>
      <c r="J904" s="2"/>
      <c r="K904" s="2"/>
      <c r="L904" s="2"/>
      <c r="O904" s="3"/>
      <c r="P904" s="3"/>
      <c r="Q904" s="3"/>
      <c r="R904" s="3"/>
      <c r="S904" s="3"/>
    </row>
    <row r="905" customFormat="false" ht="13.8" hidden="false" customHeight="false" outlineLevel="0" collapsed="false">
      <c r="C905" s="2"/>
      <c r="D905" s="2"/>
      <c r="E905" s="2"/>
      <c r="F905" s="2"/>
      <c r="G905" s="2"/>
      <c r="H905" s="2"/>
      <c r="I905" s="2"/>
      <c r="J905" s="2"/>
      <c r="K905" s="2"/>
      <c r="L905" s="2"/>
      <c r="O905" s="3"/>
      <c r="P905" s="3"/>
      <c r="Q905" s="3"/>
      <c r="R905" s="3"/>
      <c r="S905" s="3"/>
    </row>
    <row r="906" customFormat="false" ht="13.8" hidden="false" customHeight="false" outlineLevel="0" collapsed="false">
      <c r="C906" s="2"/>
      <c r="D906" s="2"/>
      <c r="E906" s="2"/>
      <c r="F906" s="2"/>
      <c r="G906" s="2"/>
      <c r="H906" s="2"/>
      <c r="I906" s="2"/>
      <c r="J906" s="2"/>
      <c r="K906" s="2"/>
      <c r="L906" s="2"/>
      <c r="O906" s="3"/>
      <c r="P906" s="3"/>
      <c r="Q906" s="3"/>
      <c r="R906" s="3"/>
      <c r="S906" s="3"/>
    </row>
    <row r="907" customFormat="false" ht="13.8" hidden="false" customHeight="false" outlineLevel="0" collapsed="false">
      <c r="C907" s="2"/>
      <c r="D907" s="2"/>
      <c r="E907" s="2"/>
      <c r="F907" s="2"/>
      <c r="G907" s="2"/>
      <c r="H907" s="2"/>
      <c r="I907" s="2"/>
      <c r="J907" s="2"/>
      <c r="K907" s="2"/>
      <c r="L907" s="2"/>
      <c r="O907" s="3"/>
      <c r="P907" s="3"/>
      <c r="Q907" s="3"/>
      <c r="R907" s="3"/>
      <c r="S907" s="3"/>
    </row>
    <row r="908" customFormat="false" ht="13.8" hidden="false" customHeight="false" outlineLevel="0" collapsed="false">
      <c r="C908" s="2"/>
      <c r="D908" s="2"/>
      <c r="E908" s="2"/>
      <c r="F908" s="2"/>
      <c r="G908" s="2"/>
      <c r="H908" s="2"/>
      <c r="I908" s="2"/>
      <c r="J908" s="2"/>
      <c r="K908" s="2"/>
      <c r="L908" s="2"/>
      <c r="O908" s="3"/>
      <c r="P908" s="3"/>
      <c r="Q908" s="3"/>
      <c r="R908" s="3"/>
      <c r="S908" s="3"/>
    </row>
    <row r="909" customFormat="false" ht="13.8" hidden="false" customHeight="false" outlineLevel="0" collapsed="false">
      <c r="C909" s="2"/>
      <c r="D909" s="2"/>
      <c r="E909" s="2"/>
      <c r="F909" s="2"/>
      <c r="G909" s="2"/>
      <c r="H909" s="2"/>
      <c r="I909" s="2"/>
      <c r="J909" s="2"/>
      <c r="K909" s="2"/>
      <c r="L909" s="2"/>
      <c r="O909" s="3"/>
      <c r="P909" s="3"/>
      <c r="Q909" s="3"/>
      <c r="R909" s="3"/>
      <c r="S909" s="3"/>
    </row>
    <row r="910" customFormat="false" ht="13.8" hidden="false" customHeight="false" outlineLevel="0" collapsed="false">
      <c r="C910" s="2"/>
      <c r="D910" s="2"/>
      <c r="E910" s="2"/>
      <c r="F910" s="2"/>
      <c r="G910" s="2"/>
      <c r="H910" s="2"/>
      <c r="I910" s="2"/>
      <c r="J910" s="2"/>
      <c r="K910" s="2"/>
      <c r="L910" s="2"/>
      <c r="O910" s="3"/>
      <c r="P910" s="3"/>
      <c r="Q910" s="3"/>
      <c r="R910" s="3"/>
      <c r="S910" s="3"/>
    </row>
    <row r="911" customFormat="false" ht="13.8" hidden="false" customHeight="false" outlineLevel="0" collapsed="false">
      <c r="C911" s="2"/>
      <c r="D911" s="2"/>
      <c r="E911" s="2"/>
      <c r="F911" s="2"/>
      <c r="G911" s="2"/>
      <c r="H911" s="2"/>
      <c r="I911" s="2"/>
      <c r="J911" s="2"/>
      <c r="K911" s="2"/>
      <c r="L911" s="2"/>
      <c r="O911" s="3"/>
      <c r="P911" s="3"/>
      <c r="Q911" s="3"/>
      <c r="R911" s="3"/>
      <c r="S911" s="3"/>
    </row>
    <row r="912" customFormat="false" ht="13.8" hidden="false" customHeight="false" outlineLevel="0" collapsed="false">
      <c r="C912" s="2"/>
      <c r="D912" s="2"/>
      <c r="E912" s="2"/>
      <c r="F912" s="2"/>
      <c r="G912" s="2"/>
      <c r="H912" s="2"/>
      <c r="I912" s="2"/>
      <c r="J912" s="2"/>
      <c r="K912" s="2"/>
      <c r="L912" s="2"/>
      <c r="O912" s="3"/>
      <c r="P912" s="3"/>
      <c r="Q912" s="3"/>
      <c r="R912" s="3"/>
      <c r="S912" s="3"/>
    </row>
    <row r="913" customFormat="false" ht="13.8" hidden="false" customHeight="false" outlineLevel="0" collapsed="false">
      <c r="C913" s="2"/>
      <c r="D913" s="2"/>
      <c r="E913" s="2"/>
      <c r="F913" s="2"/>
      <c r="G913" s="2"/>
      <c r="H913" s="2"/>
      <c r="I913" s="2"/>
      <c r="J913" s="2"/>
      <c r="K913" s="2"/>
      <c r="L913" s="2"/>
      <c r="O913" s="3"/>
      <c r="P913" s="3"/>
      <c r="Q913" s="3"/>
      <c r="R913" s="3"/>
      <c r="S913" s="3"/>
    </row>
    <row r="914" customFormat="false" ht="13.8" hidden="false" customHeight="false" outlineLevel="0" collapsed="false">
      <c r="C914" s="2"/>
      <c r="D914" s="2"/>
      <c r="E914" s="2"/>
      <c r="F914" s="2"/>
      <c r="G914" s="2"/>
      <c r="H914" s="2"/>
      <c r="I914" s="2"/>
      <c r="J914" s="2"/>
      <c r="K914" s="2"/>
      <c r="L914" s="2"/>
      <c r="O914" s="3"/>
      <c r="P914" s="3"/>
      <c r="Q914" s="3"/>
      <c r="R914" s="3"/>
      <c r="S914" s="3"/>
    </row>
    <row r="915" customFormat="false" ht="13.8" hidden="false" customHeight="false" outlineLevel="0" collapsed="false">
      <c r="C915" s="2"/>
      <c r="D915" s="2"/>
      <c r="E915" s="2"/>
      <c r="F915" s="2"/>
      <c r="G915" s="2"/>
      <c r="H915" s="2"/>
      <c r="I915" s="2"/>
      <c r="J915" s="2"/>
      <c r="K915" s="2"/>
      <c r="L915" s="2"/>
      <c r="O915" s="3"/>
      <c r="P915" s="3"/>
      <c r="Q915" s="3"/>
      <c r="R915" s="3"/>
      <c r="S915" s="3"/>
    </row>
    <row r="916" customFormat="false" ht="13.8" hidden="false" customHeight="false" outlineLevel="0" collapsed="false">
      <c r="C916" s="2"/>
      <c r="D916" s="2"/>
      <c r="E916" s="2"/>
      <c r="F916" s="2"/>
      <c r="G916" s="2"/>
      <c r="H916" s="2"/>
      <c r="I916" s="2"/>
      <c r="J916" s="2"/>
      <c r="K916" s="2"/>
      <c r="L916" s="2"/>
      <c r="O916" s="3"/>
      <c r="P916" s="3"/>
      <c r="Q916" s="3"/>
      <c r="R916" s="3"/>
      <c r="S916" s="3"/>
    </row>
    <row r="917" customFormat="false" ht="13.8" hidden="false" customHeight="false" outlineLevel="0" collapsed="false">
      <c r="C917" s="2"/>
      <c r="D917" s="2"/>
      <c r="E917" s="2"/>
      <c r="F917" s="2"/>
      <c r="G917" s="2"/>
      <c r="H917" s="2"/>
      <c r="I917" s="2"/>
      <c r="J917" s="2"/>
      <c r="K917" s="2"/>
      <c r="L917" s="2"/>
      <c r="O917" s="3"/>
      <c r="P917" s="3"/>
      <c r="Q917" s="3"/>
      <c r="R917" s="3"/>
      <c r="S917" s="3"/>
    </row>
    <row r="918" customFormat="false" ht="13.8" hidden="false" customHeight="false" outlineLevel="0" collapsed="false">
      <c r="C918" s="2"/>
      <c r="D918" s="2"/>
      <c r="E918" s="2"/>
      <c r="F918" s="2"/>
      <c r="G918" s="2"/>
      <c r="H918" s="2"/>
      <c r="I918" s="2"/>
      <c r="J918" s="2"/>
      <c r="K918" s="2"/>
      <c r="L918" s="2"/>
      <c r="O918" s="3"/>
      <c r="P918" s="3"/>
      <c r="Q918" s="3"/>
      <c r="R918" s="3"/>
      <c r="S918" s="3"/>
    </row>
    <row r="919" customFormat="false" ht="13.8" hidden="false" customHeight="false" outlineLevel="0" collapsed="false">
      <c r="C919" s="2"/>
      <c r="D919" s="2"/>
      <c r="E919" s="2"/>
      <c r="F919" s="2"/>
      <c r="G919" s="2"/>
      <c r="H919" s="2"/>
      <c r="I919" s="2"/>
      <c r="J919" s="2"/>
      <c r="K919" s="2"/>
      <c r="L919" s="2"/>
      <c r="O919" s="3"/>
      <c r="P919" s="3"/>
      <c r="Q919" s="3"/>
      <c r="R919" s="3"/>
      <c r="S919" s="3"/>
    </row>
    <row r="920" customFormat="false" ht="13.8" hidden="false" customHeight="false" outlineLevel="0" collapsed="false">
      <c r="C920" s="2"/>
      <c r="D920" s="2"/>
      <c r="E920" s="2"/>
      <c r="F920" s="2"/>
      <c r="G920" s="2"/>
      <c r="H920" s="2"/>
      <c r="I920" s="2"/>
      <c r="J920" s="2"/>
      <c r="K920" s="2"/>
      <c r="L920" s="2"/>
      <c r="O920" s="3"/>
      <c r="P920" s="3"/>
      <c r="Q920" s="3"/>
      <c r="R920" s="3"/>
      <c r="S920" s="3"/>
    </row>
    <row r="921" customFormat="false" ht="13.8" hidden="false" customHeight="false" outlineLevel="0" collapsed="false">
      <c r="C921" s="2"/>
      <c r="D921" s="2"/>
      <c r="E921" s="2"/>
      <c r="F921" s="2"/>
      <c r="G921" s="2"/>
      <c r="H921" s="2"/>
      <c r="I921" s="2"/>
      <c r="J921" s="2"/>
      <c r="K921" s="2"/>
      <c r="L921" s="2"/>
      <c r="O921" s="3"/>
      <c r="P921" s="3"/>
      <c r="Q921" s="3"/>
      <c r="R921" s="3"/>
      <c r="S921" s="3"/>
    </row>
    <row r="922" customFormat="false" ht="13.8" hidden="false" customHeight="false" outlineLevel="0" collapsed="false">
      <c r="C922" s="2"/>
      <c r="D922" s="2"/>
      <c r="E922" s="2"/>
      <c r="F922" s="2"/>
      <c r="G922" s="2"/>
      <c r="H922" s="2"/>
      <c r="I922" s="2"/>
      <c r="J922" s="2"/>
      <c r="K922" s="2"/>
      <c r="L922" s="2"/>
      <c r="O922" s="3"/>
      <c r="P922" s="3"/>
      <c r="Q922" s="3"/>
      <c r="R922" s="3"/>
      <c r="S922" s="3"/>
    </row>
    <row r="923" customFormat="false" ht="13.8" hidden="false" customHeight="false" outlineLevel="0" collapsed="false">
      <c r="C923" s="2"/>
      <c r="D923" s="2"/>
      <c r="E923" s="2"/>
      <c r="F923" s="2"/>
      <c r="G923" s="2"/>
      <c r="H923" s="2"/>
      <c r="I923" s="2"/>
      <c r="J923" s="2"/>
      <c r="K923" s="2"/>
      <c r="L923" s="2"/>
      <c r="O923" s="3"/>
      <c r="P923" s="3"/>
      <c r="Q923" s="3"/>
      <c r="R923" s="3"/>
      <c r="S923" s="3"/>
    </row>
    <row r="924" customFormat="false" ht="13.8" hidden="false" customHeight="false" outlineLevel="0" collapsed="false">
      <c r="C924" s="2"/>
      <c r="D924" s="2"/>
      <c r="E924" s="2"/>
      <c r="F924" s="2"/>
      <c r="G924" s="2"/>
      <c r="H924" s="2"/>
      <c r="I924" s="2"/>
      <c r="J924" s="2"/>
      <c r="K924" s="2"/>
      <c r="L924" s="2"/>
      <c r="O924" s="3"/>
      <c r="P924" s="3"/>
      <c r="Q924" s="3"/>
      <c r="R924" s="3"/>
      <c r="S924" s="3"/>
    </row>
    <row r="925" customFormat="false" ht="13.8" hidden="false" customHeight="false" outlineLevel="0" collapsed="false">
      <c r="C925" s="2"/>
      <c r="D925" s="2"/>
      <c r="E925" s="2"/>
      <c r="F925" s="2"/>
      <c r="G925" s="2"/>
      <c r="H925" s="2"/>
      <c r="I925" s="2"/>
      <c r="J925" s="2"/>
      <c r="K925" s="2"/>
      <c r="L925" s="2"/>
      <c r="O925" s="3"/>
      <c r="P925" s="3"/>
      <c r="Q925" s="3"/>
      <c r="R925" s="3"/>
      <c r="S925" s="3"/>
    </row>
    <row r="926" customFormat="false" ht="13.8" hidden="false" customHeight="false" outlineLevel="0" collapsed="false">
      <c r="C926" s="2"/>
      <c r="D926" s="2"/>
      <c r="E926" s="2"/>
      <c r="F926" s="2"/>
      <c r="G926" s="2"/>
      <c r="H926" s="2"/>
      <c r="I926" s="2"/>
      <c r="J926" s="2"/>
      <c r="K926" s="2"/>
      <c r="L926" s="2"/>
      <c r="O926" s="3"/>
      <c r="P926" s="3"/>
      <c r="Q926" s="3"/>
      <c r="R926" s="3"/>
      <c r="S926" s="3"/>
    </row>
    <row r="927" customFormat="false" ht="13.8" hidden="false" customHeight="false" outlineLevel="0" collapsed="false">
      <c r="C927" s="2"/>
      <c r="D927" s="2"/>
      <c r="E927" s="2"/>
      <c r="F927" s="2"/>
      <c r="G927" s="2"/>
      <c r="H927" s="2"/>
      <c r="I927" s="2"/>
      <c r="J927" s="2"/>
      <c r="K927" s="2"/>
      <c r="L927" s="2"/>
      <c r="O927" s="3"/>
      <c r="P927" s="3"/>
      <c r="Q927" s="3"/>
      <c r="R927" s="3"/>
      <c r="S927" s="3"/>
    </row>
    <row r="928" customFormat="false" ht="13.8" hidden="false" customHeight="false" outlineLevel="0" collapsed="false">
      <c r="C928" s="2"/>
      <c r="D928" s="2"/>
      <c r="E928" s="2"/>
      <c r="F928" s="2"/>
      <c r="G928" s="2"/>
      <c r="H928" s="2"/>
      <c r="I928" s="2"/>
      <c r="J928" s="2"/>
      <c r="K928" s="2"/>
      <c r="L928" s="2"/>
      <c r="O928" s="3"/>
      <c r="P928" s="3"/>
      <c r="Q928" s="3"/>
      <c r="R928" s="3"/>
      <c r="S928" s="3"/>
    </row>
    <row r="929" customFormat="false" ht="13.8" hidden="false" customHeight="false" outlineLevel="0" collapsed="false">
      <c r="C929" s="2"/>
      <c r="D929" s="2"/>
      <c r="E929" s="2"/>
      <c r="F929" s="2"/>
      <c r="G929" s="2"/>
      <c r="H929" s="2"/>
      <c r="I929" s="2"/>
      <c r="J929" s="2"/>
      <c r="K929" s="2"/>
      <c r="L929" s="2"/>
      <c r="O929" s="3"/>
      <c r="P929" s="3"/>
      <c r="Q929" s="3"/>
      <c r="R929" s="3"/>
      <c r="S929" s="3"/>
    </row>
    <row r="930" customFormat="false" ht="13.8" hidden="false" customHeight="false" outlineLevel="0" collapsed="false">
      <c r="C930" s="2"/>
      <c r="D930" s="2"/>
      <c r="E930" s="2"/>
      <c r="F930" s="2"/>
      <c r="G930" s="2"/>
      <c r="H930" s="2"/>
      <c r="I930" s="2"/>
      <c r="J930" s="2"/>
      <c r="K930" s="2"/>
      <c r="L930" s="2"/>
      <c r="O930" s="3"/>
      <c r="P930" s="3"/>
      <c r="Q930" s="3"/>
      <c r="R930" s="3"/>
      <c r="S930" s="3"/>
    </row>
    <row r="931" customFormat="false" ht="13.8" hidden="false" customHeight="false" outlineLevel="0" collapsed="false">
      <c r="C931" s="2"/>
      <c r="D931" s="2"/>
      <c r="E931" s="2"/>
      <c r="F931" s="2"/>
      <c r="G931" s="2"/>
      <c r="H931" s="2"/>
      <c r="I931" s="2"/>
      <c r="J931" s="2"/>
      <c r="K931" s="2"/>
      <c r="L931" s="2"/>
      <c r="O931" s="3"/>
      <c r="P931" s="3"/>
      <c r="Q931" s="3"/>
      <c r="R931" s="3"/>
      <c r="S931" s="3"/>
    </row>
    <row r="932" customFormat="false" ht="13.8" hidden="false" customHeight="false" outlineLevel="0" collapsed="false">
      <c r="C932" s="2"/>
      <c r="D932" s="2"/>
      <c r="E932" s="2"/>
      <c r="F932" s="2"/>
      <c r="G932" s="2"/>
      <c r="H932" s="2"/>
      <c r="I932" s="2"/>
      <c r="J932" s="2"/>
      <c r="K932" s="2"/>
      <c r="L932" s="2"/>
      <c r="O932" s="3"/>
      <c r="P932" s="3"/>
      <c r="Q932" s="3"/>
      <c r="R932" s="3"/>
      <c r="S932" s="3"/>
    </row>
    <row r="933" customFormat="false" ht="13.8" hidden="false" customHeight="false" outlineLevel="0" collapsed="false">
      <c r="C933" s="2"/>
      <c r="D933" s="2"/>
      <c r="E933" s="2"/>
      <c r="F933" s="2"/>
      <c r="G933" s="2"/>
      <c r="H933" s="2"/>
      <c r="I933" s="2"/>
      <c r="J933" s="2"/>
      <c r="K933" s="2"/>
      <c r="L933" s="2"/>
      <c r="O933" s="3"/>
      <c r="P933" s="3"/>
      <c r="Q933" s="3"/>
      <c r="R933" s="3"/>
      <c r="S933" s="3"/>
    </row>
    <row r="934" customFormat="false" ht="13.8" hidden="false" customHeight="false" outlineLevel="0" collapsed="false">
      <c r="C934" s="2"/>
      <c r="D934" s="2"/>
      <c r="E934" s="2"/>
      <c r="F934" s="2"/>
      <c r="G934" s="2"/>
      <c r="H934" s="2"/>
      <c r="I934" s="2"/>
      <c r="J934" s="2"/>
      <c r="K934" s="2"/>
      <c r="L934" s="2"/>
      <c r="O934" s="3"/>
      <c r="P934" s="3"/>
      <c r="Q934" s="3"/>
      <c r="R934" s="3"/>
      <c r="S934" s="3"/>
    </row>
    <row r="935" customFormat="false" ht="13.8" hidden="false" customHeight="false" outlineLevel="0" collapsed="false">
      <c r="C935" s="2"/>
      <c r="D935" s="2"/>
      <c r="E935" s="2"/>
      <c r="F935" s="2"/>
      <c r="G935" s="2"/>
      <c r="H935" s="2"/>
      <c r="I935" s="2"/>
      <c r="J935" s="2"/>
      <c r="K935" s="2"/>
      <c r="L935" s="2"/>
      <c r="O935" s="3"/>
      <c r="P935" s="3"/>
      <c r="Q935" s="3"/>
      <c r="R935" s="3"/>
      <c r="S935" s="3"/>
    </row>
    <row r="936" customFormat="false" ht="13.8" hidden="false" customHeight="false" outlineLevel="0" collapsed="false">
      <c r="C936" s="2"/>
      <c r="D936" s="2"/>
      <c r="E936" s="2"/>
      <c r="F936" s="2"/>
      <c r="G936" s="2"/>
      <c r="H936" s="2"/>
      <c r="I936" s="2"/>
      <c r="J936" s="2"/>
      <c r="K936" s="2"/>
      <c r="L936" s="2"/>
      <c r="O936" s="3"/>
      <c r="P936" s="3"/>
      <c r="Q936" s="3"/>
      <c r="R936" s="3"/>
      <c r="S936" s="3"/>
    </row>
    <row r="937" customFormat="false" ht="13.8" hidden="false" customHeight="false" outlineLevel="0" collapsed="false">
      <c r="C937" s="2"/>
      <c r="D937" s="2"/>
      <c r="E937" s="2"/>
      <c r="F937" s="2"/>
      <c r="G937" s="2"/>
      <c r="H937" s="2"/>
      <c r="I937" s="2"/>
      <c r="J937" s="2"/>
      <c r="K937" s="2"/>
      <c r="L937" s="2"/>
      <c r="O937" s="3"/>
      <c r="P937" s="3"/>
      <c r="Q937" s="3"/>
      <c r="R937" s="3"/>
      <c r="S937" s="3"/>
    </row>
    <row r="938" customFormat="false" ht="13.8" hidden="false" customHeight="false" outlineLevel="0" collapsed="false">
      <c r="C938" s="2"/>
      <c r="D938" s="2"/>
      <c r="E938" s="2"/>
      <c r="F938" s="2"/>
      <c r="G938" s="2"/>
      <c r="H938" s="2"/>
      <c r="I938" s="2"/>
      <c r="J938" s="2"/>
      <c r="K938" s="2"/>
      <c r="L938" s="2"/>
      <c r="O938" s="3"/>
      <c r="P938" s="3"/>
      <c r="Q938" s="3"/>
      <c r="R938" s="3"/>
      <c r="S938" s="3"/>
    </row>
    <row r="939" customFormat="false" ht="13.8" hidden="false" customHeight="false" outlineLevel="0" collapsed="false">
      <c r="C939" s="2"/>
      <c r="D939" s="2"/>
      <c r="E939" s="2"/>
      <c r="F939" s="2"/>
      <c r="G939" s="2"/>
      <c r="H939" s="2"/>
      <c r="I939" s="2"/>
      <c r="J939" s="2"/>
      <c r="K939" s="2"/>
      <c r="L939" s="2"/>
      <c r="O939" s="3"/>
      <c r="P939" s="3"/>
      <c r="Q939" s="3"/>
      <c r="R939" s="3"/>
      <c r="S939" s="3"/>
    </row>
    <row r="940" customFormat="false" ht="13.8" hidden="false" customHeight="false" outlineLevel="0" collapsed="false">
      <c r="C940" s="2"/>
      <c r="D940" s="2"/>
      <c r="E940" s="2"/>
      <c r="F940" s="2"/>
      <c r="G940" s="2"/>
      <c r="H940" s="2"/>
      <c r="I940" s="2"/>
      <c r="J940" s="2"/>
      <c r="K940" s="2"/>
      <c r="L940" s="2"/>
      <c r="O940" s="3"/>
      <c r="P940" s="3"/>
      <c r="Q940" s="3"/>
      <c r="R940" s="3"/>
      <c r="S940" s="3"/>
    </row>
    <row r="941" customFormat="false" ht="13.8" hidden="false" customHeight="false" outlineLevel="0" collapsed="false">
      <c r="C941" s="2"/>
      <c r="D941" s="2"/>
      <c r="E941" s="2"/>
      <c r="F941" s="2"/>
      <c r="G941" s="2"/>
      <c r="H941" s="2"/>
      <c r="I941" s="2"/>
      <c r="J941" s="2"/>
      <c r="K941" s="2"/>
      <c r="L941" s="2"/>
      <c r="O941" s="3"/>
      <c r="P941" s="3"/>
      <c r="Q941" s="3"/>
      <c r="R941" s="3"/>
      <c r="S941" s="3"/>
    </row>
    <row r="942" customFormat="false" ht="13.8" hidden="false" customHeight="false" outlineLevel="0" collapsed="false">
      <c r="C942" s="2"/>
      <c r="D942" s="2"/>
      <c r="E942" s="2"/>
      <c r="F942" s="2"/>
      <c r="G942" s="2"/>
      <c r="H942" s="2"/>
      <c r="I942" s="2"/>
      <c r="J942" s="2"/>
      <c r="K942" s="2"/>
      <c r="L942" s="2"/>
      <c r="O942" s="3"/>
      <c r="P942" s="3"/>
      <c r="Q942" s="3"/>
      <c r="R942" s="3"/>
      <c r="S942" s="3"/>
    </row>
    <row r="943" customFormat="false" ht="13.8" hidden="false" customHeight="false" outlineLevel="0" collapsed="false">
      <c r="C943" s="2"/>
      <c r="D943" s="2"/>
      <c r="E943" s="2"/>
      <c r="F943" s="2"/>
      <c r="G943" s="2"/>
      <c r="H943" s="2"/>
      <c r="I943" s="2"/>
      <c r="J943" s="2"/>
      <c r="K943" s="2"/>
      <c r="L943" s="2"/>
      <c r="O943" s="3"/>
      <c r="P943" s="3"/>
      <c r="Q943" s="3"/>
      <c r="R943" s="3"/>
      <c r="S943" s="3"/>
    </row>
    <row r="944" customFormat="false" ht="13.8" hidden="false" customHeight="false" outlineLevel="0" collapsed="false">
      <c r="C944" s="2"/>
      <c r="D944" s="2"/>
      <c r="E944" s="2"/>
      <c r="F944" s="2"/>
      <c r="G944" s="2"/>
      <c r="H944" s="2"/>
      <c r="I944" s="2"/>
      <c r="J944" s="2"/>
      <c r="K944" s="2"/>
      <c r="L944" s="2"/>
      <c r="O944" s="3"/>
      <c r="P944" s="3"/>
      <c r="Q944" s="3"/>
      <c r="R944" s="3"/>
      <c r="S944" s="3"/>
    </row>
    <row r="945" customFormat="false" ht="13.8" hidden="false" customHeight="false" outlineLevel="0" collapsed="false">
      <c r="C945" s="2"/>
      <c r="D945" s="2"/>
      <c r="E945" s="2"/>
      <c r="F945" s="2"/>
      <c r="G945" s="2"/>
      <c r="H945" s="2"/>
      <c r="I945" s="2"/>
      <c r="J945" s="2"/>
      <c r="K945" s="2"/>
      <c r="L945" s="2"/>
      <c r="O945" s="3"/>
      <c r="P945" s="3"/>
      <c r="Q945" s="3"/>
      <c r="R945" s="3"/>
      <c r="S945" s="3"/>
    </row>
    <row r="946" customFormat="false" ht="13.8" hidden="false" customHeight="false" outlineLevel="0" collapsed="false">
      <c r="C946" s="2"/>
      <c r="D946" s="2"/>
      <c r="E946" s="2"/>
      <c r="F946" s="2"/>
      <c r="G946" s="2"/>
      <c r="H946" s="2"/>
      <c r="I946" s="2"/>
      <c r="J946" s="2"/>
      <c r="K946" s="2"/>
      <c r="L946" s="2"/>
      <c r="O946" s="3"/>
      <c r="P946" s="3"/>
      <c r="Q946" s="3"/>
      <c r="R946" s="3"/>
      <c r="S946" s="3"/>
    </row>
    <row r="947" customFormat="false" ht="13.8" hidden="false" customHeight="false" outlineLevel="0" collapsed="false">
      <c r="C947" s="2"/>
      <c r="D947" s="2"/>
      <c r="E947" s="2"/>
      <c r="F947" s="2"/>
      <c r="G947" s="2"/>
      <c r="H947" s="2"/>
      <c r="I947" s="2"/>
      <c r="J947" s="2"/>
      <c r="K947" s="2"/>
      <c r="L947" s="2"/>
      <c r="O947" s="3"/>
      <c r="P947" s="3"/>
      <c r="Q947" s="3"/>
      <c r="R947" s="3"/>
      <c r="S947" s="3"/>
    </row>
    <row r="948" customFormat="false" ht="13.8" hidden="false" customHeight="false" outlineLevel="0" collapsed="false">
      <c r="C948" s="2"/>
      <c r="D948" s="2"/>
      <c r="E948" s="2"/>
      <c r="F948" s="2"/>
      <c r="G948" s="2"/>
      <c r="H948" s="2"/>
      <c r="I948" s="2"/>
      <c r="J948" s="2"/>
      <c r="K948" s="2"/>
      <c r="L948" s="2"/>
      <c r="O948" s="3"/>
      <c r="P948" s="3"/>
      <c r="Q948" s="3"/>
      <c r="R948" s="3"/>
      <c r="S948" s="3"/>
    </row>
    <row r="949" customFormat="false" ht="13.8" hidden="false" customHeight="false" outlineLevel="0" collapsed="false">
      <c r="C949" s="2"/>
      <c r="D949" s="2"/>
      <c r="E949" s="2"/>
      <c r="F949" s="2"/>
      <c r="G949" s="2"/>
      <c r="H949" s="2"/>
      <c r="I949" s="2"/>
      <c r="J949" s="2"/>
      <c r="K949" s="2"/>
      <c r="L949" s="2"/>
      <c r="O949" s="3"/>
      <c r="P949" s="3"/>
      <c r="Q949" s="3"/>
      <c r="R949" s="3"/>
      <c r="S949" s="3"/>
    </row>
    <row r="950" customFormat="false" ht="13.8" hidden="false" customHeight="false" outlineLevel="0" collapsed="false">
      <c r="C950" s="2"/>
      <c r="D950" s="2"/>
      <c r="E950" s="2"/>
      <c r="F950" s="2"/>
      <c r="G950" s="2"/>
      <c r="H950" s="2"/>
      <c r="I950" s="2"/>
      <c r="J950" s="2"/>
      <c r="K950" s="2"/>
      <c r="L950" s="2"/>
      <c r="O950" s="3"/>
      <c r="P950" s="3"/>
      <c r="Q950" s="3"/>
      <c r="R950" s="3"/>
      <c r="S950" s="3"/>
    </row>
    <row r="951" customFormat="false" ht="13.8" hidden="false" customHeight="false" outlineLevel="0" collapsed="false">
      <c r="C951" s="2"/>
      <c r="D951" s="2"/>
      <c r="E951" s="2"/>
      <c r="F951" s="2"/>
      <c r="G951" s="2"/>
      <c r="H951" s="2"/>
      <c r="I951" s="2"/>
      <c r="J951" s="2"/>
      <c r="K951" s="2"/>
      <c r="L951" s="2"/>
      <c r="O951" s="3"/>
      <c r="P951" s="3"/>
      <c r="Q951" s="3"/>
      <c r="R951" s="3"/>
      <c r="S951" s="3"/>
    </row>
    <row r="952" customFormat="false" ht="13.8" hidden="false" customHeight="false" outlineLevel="0" collapsed="false">
      <c r="C952" s="2"/>
      <c r="D952" s="2"/>
      <c r="E952" s="2"/>
      <c r="F952" s="2"/>
      <c r="G952" s="2"/>
      <c r="H952" s="2"/>
      <c r="I952" s="2"/>
      <c r="J952" s="2"/>
      <c r="K952" s="2"/>
      <c r="L952" s="2"/>
      <c r="O952" s="3"/>
      <c r="P952" s="3"/>
      <c r="Q952" s="3"/>
      <c r="R952" s="3"/>
      <c r="S952" s="3"/>
    </row>
    <row r="953" customFormat="false" ht="13.8" hidden="false" customHeight="false" outlineLevel="0" collapsed="false">
      <c r="C953" s="2"/>
      <c r="D953" s="2"/>
      <c r="E953" s="2"/>
      <c r="F953" s="2"/>
      <c r="G953" s="2"/>
      <c r="H953" s="2"/>
      <c r="I953" s="2"/>
      <c r="J953" s="2"/>
      <c r="K953" s="2"/>
      <c r="L953" s="2"/>
      <c r="O953" s="3"/>
      <c r="P953" s="3"/>
      <c r="Q953" s="3"/>
      <c r="R953" s="3"/>
      <c r="S953" s="3"/>
    </row>
    <row r="954" customFormat="false" ht="13.8" hidden="false" customHeight="false" outlineLevel="0" collapsed="false">
      <c r="C954" s="2"/>
      <c r="D954" s="2"/>
      <c r="E954" s="2"/>
      <c r="F954" s="2"/>
      <c r="G954" s="2"/>
      <c r="H954" s="2"/>
      <c r="I954" s="2"/>
      <c r="J954" s="2"/>
      <c r="K954" s="2"/>
      <c r="L954" s="2"/>
      <c r="O954" s="3"/>
      <c r="P954" s="3"/>
      <c r="Q954" s="3"/>
      <c r="R954" s="3"/>
      <c r="S954" s="3"/>
    </row>
    <row r="955" customFormat="false" ht="13.8" hidden="false" customHeight="false" outlineLevel="0" collapsed="false">
      <c r="C955" s="2"/>
      <c r="D955" s="2"/>
      <c r="E955" s="2"/>
      <c r="F955" s="2"/>
      <c r="G955" s="2"/>
      <c r="H955" s="2"/>
      <c r="I955" s="2"/>
      <c r="J955" s="2"/>
      <c r="K955" s="2"/>
      <c r="L955" s="2"/>
      <c r="O955" s="3"/>
      <c r="P955" s="3"/>
      <c r="Q955" s="3"/>
      <c r="R955" s="3"/>
      <c r="S955" s="3"/>
    </row>
    <row r="956" customFormat="false" ht="13.8" hidden="false" customHeight="false" outlineLevel="0" collapsed="false">
      <c r="C956" s="2"/>
      <c r="D956" s="2"/>
      <c r="E956" s="2"/>
      <c r="F956" s="2"/>
      <c r="G956" s="2"/>
      <c r="H956" s="2"/>
      <c r="I956" s="2"/>
      <c r="J956" s="2"/>
      <c r="K956" s="2"/>
      <c r="L956" s="2"/>
      <c r="O956" s="3"/>
      <c r="P956" s="3"/>
      <c r="Q956" s="3"/>
      <c r="R956" s="3"/>
      <c r="S956" s="3"/>
    </row>
    <row r="957" customFormat="false" ht="13.8" hidden="false" customHeight="false" outlineLevel="0" collapsed="false">
      <c r="C957" s="2"/>
      <c r="D957" s="2"/>
      <c r="E957" s="2"/>
      <c r="F957" s="2"/>
      <c r="G957" s="2"/>
      <c r="H957" s="2"/>
      <c r="I957" s="2"/>
      <c r="J957" s="2"/>
      <c r="K957" s="2"/>
      <c r="L957" s="2"/>
      <c r="O957" s="3"/>
      <c r="P957" s="3"/>
      <c r="Q957" s="3"/>
      <c r="R957" s="3"/>
      <c r="S957" s="3"/>
    </row>
    <row r="958" customFormat="false" ht="13.8" hidden="false" customHeight="false" outlineLevel="0" collapsed="false">
      <c r="C958" s="2"/>
      <c r="D958" s="2"/>
      <c r="E958" s="2"/>
      <c r="F958" s="2"/>
      <c r="G958" s="2"/>
      <c r="H958" s="2"/>
      <c r="I958" s="2"/>
      <c r="J958" s="2"/>
      <c r="K958" s="2"/>
      <c r="L958" s="2"/>
      <c r="O958" s="3"/>
      <c r="P958" s="3"/>
      <c r="Q958" s="3"/>
      <c r="R958" s="3"/>
      <c r="S958" s="3"/>
    </row>
    <row r="959" customFormat="false" ht="13.8" hidden="false" customHeight="false" outlineLevel="0" collapsed="false">
      <c r="C959" s="2"/>
      <c r="D959" s="2"/>
      <c r="E959" s="2"/>
      <c r="F959" s="2"/>
      <c r="G959" s="2"/>
      <c r="H959" s="2"/>
      <c r="I959" s="2"/>
      <c r="J959" s="2"/>
      <c r="K959" s="2"/>
      <c r="L959" s="2"/>
      <c r="O959" s="3"/>
      <c r="P959" s="3"/>
      <c r="Q959" s="3"/>
      <c r="R959" s="3"/>
      <c r="S959" s="3"/>
    </row>
    <row r="960" customFormat="false" ht="13.8" hidden="false" customHeight="false" outlineLevel="0" collapsed="false">
      <c r="C960" s="2"/>
      <c r="D960" s="2"/>
      <c r="E960" s="2"/>
      <c r="F960" s="2"/>
      <c r="G960" s="2"/>
      <c r="H960" s="2"/>
      <c r="I960" s="2"/>
      <c r="J960" s="2"/>
      <c r="K960" s="2"/>
      <c r="L960" s="2"/>
      <c r="O960" s="3"/>
      <c r="P960" s="3"/>
      <c r="Q960" s="3"/>
      <c r="R960" s="3"/>
      <c r="S960" s="3"/>
    </row>
    <row r="961" customFormat="false" ht="13.8" hidden="false" customHeight="false" outlineLevel="0" collapsed="false">
      <c r="C961" s="2"/>
      <c r="D961" s="2"/>
      <c r="E961" s="2"/>
      <c r="F961" s="2"/>
      <c r="G961" s="2"/>
      <c r="H961" s="2"/>
      <c r="I961" s="2"/>
      <c r="J961" s="2"/>
      <c r="K961" s="2"/>
      <c r="L961" s="2"/>
      <c r="O961" s="3"/>
      <c r="P961" s="3"/>
      <c r="Q961" s="3"/>
      <c r="R961" s="3"/>
      <c r="S961" s="3"/>
    </row>
    <row r="962" customFormat="false" ht="13.8" hidden="false" customHeight="false" outlineLevel="0" collapsed="false">
      <c r="C962" s="2"/>
      <c r="D962" s="2"/>
      <c r="E962" s="2"/>
      <c r="F962" s="2"/>
      <c r="G962" s="2"/>
      <c r="H962" s="2"/>
      <c r="I962" s="2"/>
      <c r="J962" s="2"/>
      <c r="K962" s="2"/>
      <c r="L962" s="2"/>
      <c r="O962" s="3"/>
      <c r="P962" s="3"/>
      <c r="Q962" s="3"/>
      <c r="R962" s="3"/>
      <c r="S962" s="3"/>
    </row>
    <row r="963" customFormat="false" ht="13.8" hidden="false" customHeight="false" outlineLevel="0" collapsed="false">
      <c r="C963" s="2"/>
      <c r="D963" s="2"/>
      <c r="E963" s="2"/>
      <c r="F963" s="2"/>
      <c r="G963" s="2"/>
      <c r="H963" s="2"/>
      <c r="I963" s="2"/>
      <c r="J963" s="2"/>
      <c r="K963" s="2"/>
      <c r="L963" s="2"/>
      <c r="O963" s="3"/>
      <c r="P963" s="3"/>
      <c r="Q963" s="3"/>
      <c r="R963" s="3"/>
      <c r="S963" s="3"/>
    </row>
    <row r="964" customFormat="false" ht="13.8" hidden="false" customHeight="false" outlineLevel="0" collapsed="false">
      <c r="C964" s="2"/>
      <c r="D964" s="2"/>
      <c r="E964" s="2"/>
      <c r="F964" s="2"/>
      <c r="G964" s="2"/>
      <c r="H964" s="2"/>
      <c r="I964" s="2"/>
      <c r="J964" s="2"/>
      <c r="K964" s="2"/>
      <c r="L964" s="2"/>
      <c r="O964" s="3"/>
      <c r="P964" s="3"/>
      <c r="Q964" s="3"/>
      <c r="R964" s="3"/>
      <c r="S964" s="3"/>
    </row>
    <row r="965" customFormat="false" ht="13.8" hidden="false" customHeight="false" outlineLevel="0" collapsed="false">
      <c r="C965" s="2"/>
      <c r="D965" s="2"/>
      <c r="E965" s="2"/>
      <c r="F965" s="2"/>
      <c r="G965" s="2"/>
      <c r="H965" s="2"/>
      <c r="I965" s="2"/>
      <c r="J965" s="2"/>
      <c r="K965" s="2"/>
      <c r="L965" s="2"/>
      <c r="O965" s="3"/>
      <c r="P965" s="3"/>
      <c r="Q965" s="3"/>
      <c r="R965" s="3"/>
      <c r="S965" s="3"/>
    </row>
    <row r="966" customFormat="false" ht="13.8" hidden="false" customHeight="false" outlineLevel="0" collapsed="false">
      <c r="C966" s="2"/>
      <c r="D966" s="2"/>
      <c r="E966" s="2"/>
      <c r="F966" s="2"/>
      <c r="G966" s="2"/>
      <c r="H966" s="2"/>
      <c r="I966" s="2"/>
      <c r="J966" s="2"/>
      <c r="K966" s="2"/>
      <c r="L966" s="2"/>
      <c r="O966" s="3"/>
      <c r="P966" s="3"/>
      <c r="Q966" s="3"/>
      <c r="R966" s="3"/>
      <c r="S966" s="3"/>
    </row>
    <row r="967" customFormat="false" ht="13.8" hidden="false" customHeight="false" outlineLevel="0" collapsed="false">
      <c r="C967" s="2"/>
      <c r="D967" s="2"/>
      <c r="E967" s="2"/>
      <c r="F967" s="2"/>
      <c r="G967" s="2"/>
      <c r="H967" s="2"/>
      <c r="I967" s="2"/>
      <c r="J967" s="2"/>
      <c r="K967" s="2"/>
      <c r="L967" s="2"/>
      <c r="O967" s="3"/>
      <c r="P967" s="3"/>
      <c r="Q967" s="3"/>
      <c r="R967" s="3"/>
      <c r="S967" s="3"/>
    </row>
    <row r="968" customFormat="false" ht="13.8" hidden="false" customHeight="false" outlineLevel="0" collapsed="false">
      <c r="C968" s="2"/>
      <c r="D968" s="2"/>
      <c r="E968" s="2"/>
      <c r="F968" s="2"/>
      <c r="G968" s="2"/>
      <c r="H968" s="2"/>
      <c r="I968" s="2"/>
      <c r="J968" s="2"/>
      <c r="K968" s="2"/>
      <c r="L968" s="2"/>
      <c r="O968" s="3"/>
      <c r="P968" s="3"/>
      <c r="Q968" s="3"/>
      <c r="R968" s="3"/>
      <c r="S968" s="3"/>
    </row>
    <row r="969" customFormat="false" ht="13.8" hidden="false" customHeight="false" outlineLevel="0" collapsed="false">
      <c r="C969" s="2"/>
      <c r="D969" s="2"/>
      <c r="E969" s="2"/>
      <c r="F969" s="2"/>
      <c r="G969" s="2"/>
      <c r="H969" s="2"/>
      <c r="I969" s="2"/>
      <c r="J969" s="2"/>
      <c r="K969" s="2"/>
      <c r="L969" s="2"/>
      <c r="O969" s="3"/>
      <c r="P969" s="3"/>
      <c r="Q969" s="3"/>
      <c r="R969" s="3"/>
      <c r="S969" s="3"/>
    </row>
    <row r="970" customFormat="false" ht="13.8" hidden="false" customHeight="false" outlineLevel="0" collapsed="false">
      <c r="C970" s="2"/>
      <c r="D970" s="2"/>
      <c r="E970" s="2"/>
      <c r="F970" s="2"/>
      <c r="G970" s="2"/>
      <c r="H970" s="2"/>
      <c r="I970" s="2"/>
      <c r="J970" s="2"/>
      <c r="K970" s="2"/>
      <c r="L970" s="2"/>
      <c r="O970" s="3"/>
      <c r="P970" s="3"/>
      <c r="Q970" s="3"/>
      <c r="R970" s="3"/>
      <c r="S970" s="3"/>
    </row>
    <row r="971" customFormat="false" ht="13.8" hidden="false" customHeight="false" outlineLevel="0" collapsed="false">
      <c r="C971" s="2"/>
      <c r="D971" s="2"/>
      <c r="E971" s="2"/>
      <c r="F971" s="2"/>
      <c r="G971" s="2"/>
      <c r="H971" s="2"/>
      <c r="I971" s="2"/>
      <c r="J971" s="2"/>
      <c r="K971" s="2"/>
      <c r="L971" s="2"/>
      <c r="O971" s="3"/>
      <c r="P971" s="3"/>
      <c r="Q971" s="3"/>
      <c r="R971" s="3"/>
      <c r="S971" s="3"/>
    </row>
    <row r="972" customFormat="false" ht="13.8" hidden="false" customHeight="false" outlineLevel="0" collapsed="false">
      <c r="C972" s="2"/>
      <c r="D972" s="2"/>
      <c r="E972" s="2"/>
      <c r="F972" s="2"/>
      <c r="G972" s="2"/>
      <c r="H972" s="2"/>
      <c r="I972" s="2"/>
      <c r="J972" s="2"/>
      <c r="K972" s="2"/>
      <c r="L972" s="2"/>
      <c r="O972" s="3"/>
      <c r="P972" s="3"/>
      <c r="Q972" s="3"/>
      <c r="R972" s="3"/>
      <c r="S972" s="3"/>
    </row>
    <row r="973" customFormat="false" ht="13.8" hidden="false" customHeight="false" outlineLevel="0" collapsed="false">
      <c r="C973" s="2"/>
      <c r="D973" s="2"/>
      <c r="E973" s="2"/>
      <c r="F973" s="2"/>
      <c r="G973" s="2"/>
      <c r="H973" s="2"/>
      <c r="I973" s="2"/>
      <c r="J973" s="2"/>
      <c r="K973" s="2"/>
      <c r="L973" s="2"/>
      <c r="O973" s="3"/>
      <c r="P973" s="3"/>
      <c r="Q973" s="3"/>
      <c r="R973" s="3"/>
      <c r="S973" s="3"/>
    </row>
    <row r="974" customFormat="false" ht="13.8" hidden="false" customHeight="false" outlineLevel="0" collapsed="false">
      <c r="C974" s="2"/>
      <c r="D974" s="2"/>
      <c r="E974" s="2"/>
      <c r="F974" s="2"/>
      <c r="G974" s="2"/>
      <c r="H974" s="2"/>
      <c r="I974" s="2"/>
      <c r="J974" s="2"/>
      <c r="K974" s="2"/>
      <c r="L974" s="2"/>
      <c r="O974" s="3"/>
      <c r="P974" s="3"/>
      <c r="Q974" s="3"/>
      <c r="R974" s="3"/>
      <c r="S974" s="3"/>
    </row>
    <row r="975" customFormat="false" ht="13.8" hidden="false" customHeight="false" outlineLevel="0" collapsed="false">
      <c r="C975" s="2"/>
      <c r="D975" s="2"/>
      <c r="E975" s="2"/>
      <c r="F975" s="2"/>
      <c r="G975" s="2"/>
      <c r="H975" s="2"/>
      <c r="I975" s="2"/>
      <c r="J975" s="2"/>
      <c r="K975" s="2"/>
      <c r="L975" s="2"/>
      <c r="O975" s="3"/>
      <c r="P975" s="3"/>
      <c r="Q975" s="3"/>
      <c r="R975" s="3"/>
      <c r="S975" s="3"/>
    </row>
    <row r="976" customFormat="false" ht="13.8" hidden="false" customHeight="false" outlineLevel="0" collapsed="false">
      <c r="C976" s="2"/>
      <c r="D976" s="2"/>
      <c r="E976" s="2"/>
      <c r="F976" s="2"/>
      <c r="G976" s="2"/>
      <c r="H976" s="2"/>
      <c r="I976" s="2"/>
      <c r="J976" s="2"/>
      <c r="K976" s="2"/>
      <c r="L976" s="2"/>
      <c r="O976" s="3"/>
      <c r="P976" s="3"/>
      <c r="Q976" s="3"/>
      <c r="R976" s="3"/>
      <c r="S976" s="3"/>
    </row>
    <row r="977" customFormat="false" ht="13.8" hidden="false" customHeight="false" outlineLevel="0" collapsed="false">
      <c r="C977" s="2"/>
      <c r="D977" s="2"/>
      <c r="E977" s="2"/>
      <c r="F977" s="2"/>
      <c r="G977" s="2"/>
      <c r="H977" s="2"/>
      <c r="I977" s="2"/>
      <c r="J977" s="2"/>
      <c r="K977" s="2"/>
      <c r="L977" s="2"/>
      <c r="O977" s="3"/>
      <c r="P977" s="3"/>
      <c r="Q977" s="3"/>
      <c r="R977" s="3"/>
      <c r="S977" s="3"/>
    </row>
    <row r="978" customFormat="false" ht="13.8" hidden="false" customHeight="false" outlineLevel="0" collapsed="false">
      <c r="C978" s="2"/>
      <c r="D978" s="2"/>
      <c r="E978" s="2"/>
      <c r="F978" s="2"/>
      <c r="G978" s="2"/>
      <c r="H978" s="2"/>
      <c r="I978" s="2"/>
      <c r="J978" s="2"/>
      <c r="K978" s="2"/>
      <c r="L978" s="2"/>
      <c r="O978" s="3"/>
      <c r="P978" s="3"/>
      <c r="Q978" s="3"/>
      <c r="R978" s="3"/>
      <c r="S978" s="3"/>
    </row>
    <row r="979" customFormat="false" ht="13.8" hidden="false" customHeight="false" outlineLevel="0" collapsed="false">
      <c r="C979" s="2"/>
      <c r="D979" s="2"/>
      <c r="E979" s="2"/>
      <c r="F979" s="2"/>
      <c r="G979" s="2"/>
      <c r="H979" s="2"/>
      <c r="I979" s="2"/>
      <c r="J979" s="2"/>
      <c r="K979" s="2"/>
      <c r="L979" s="2"/>
      <c r="O979" s="3"/>
      <c r="P979" s="3"/>
      <c r="Q979" s="3"/>
      <c r="R979" s="3"/>
      <c r="S979" s="3"/>
    </row>
    <row r="980" customFormat="false" ht="13.8" hidden="false" customHeight="false" outlineLevel="0" collapsed="false">
      <c r="C980" s="2"/>
      <c r="D980" s="2"/>
      <c r="E980" s="2"/>
      <c r="F980" s="2"/>
      <c r="G980" s="2"/>
      <c r="H980" s="2"/>
      <c r="I980" s="2"/>
      <c r="J980" s="2"/>
      <c r="K980" s="2"/>
      <c r="L980" s="2"/>
      <c r="O980" s="3"/>
      <c r="P980" s="3"/>
      <c r="Q980" s="3"/>
      <c r="R980" s="3"/>
      <c r="S980" s="3"/>
    </row>
    <row r="981" customFormat="false" ht="13.8" hidden="false" customHeight="false" outlineLevel="0" collapsed="false">
      <c r="C981" s="2"/>
      <c r="D981" s="2"/>
      <c r="E981" s="2"/>
      <c r="F981" s="2"/>
      <c r="G981" s="2"/>
      <c r="H981" s="2"/>
      <c r="I981" s="2"/>
      <c r="J981" s="2"/>
      <c r="K981" s="2"/>
      <c r="L981" s="2"/>
      <c r="O981" s="3"/>
      <c r="P981" s="3"/>
      <c r="Q981" s="3"/>
      <c r="R981" s="3"/>
      <c r="S981" s="3"/>
    </row>
    <row r="982" customFormat="false" ht="13.8" hidden="false" customHeight="false" outlineLevel="0" collapsed="false">
      <c r="C982" s="2"/>
      <c r="D982" s="2"/>
      <c r="E982" s="2"/>
      <c r="F982" s="2"/>
      <c r="G982" s="2"/>
      <c r="H982" s="2"/>
      <c r="I982" s="2"/>
      <c r="J982" s="2"/>
      <c r="K982" s="2"/>
      <c r="L982" s="2"/>
      <c r="O982" s="3"/>
      <c r="P982" s="3"/>
      <c r="Q982" s="3"/>
      <c r="R982" s="3"/>
      <c r="S982" s="3"/>
    </row>
    <row r="983" customFormat="false" ht="13.8" hidden="false" customHeight="false" outlineLevel="0" collapsed="false">
      <c r="C983" s="2"/>
      <c r="D983" s="2"/>
      <c r="E983" s="2"/>
      <c r="F983" s="2"/>
      <c r="G983" s="2"/>
      <c r="H983" s="2"/>
      <c r="I983" s="2"/>
      <c r="J983" s="2"/>
      <c r="K983" s="2"/>
      <c r="L983" s="2"/>
      <c r="O983" s="3"/>
      <c r="P983" s="3"/>
      <c r="Q983" s="3"/>
      <c r="R983" s="3"/>
      <c r="S983" s="3"/>
    </row>
    <row r="984" customFormat="false" ht="13.8" hidden="false" customHeight="false" outlineLevel="0" collapsed="false">
      <c r="C984" s="2"/>
      <c r="D984" s="2"/>
      <c r="E984" s="2"/>
      <c r="F984" s="2"/>
      <c r="G984" s="2"/>
      <c r="H984" s="2"/>
      <c r="I984" s="2"/>
      <c r="J984" s="2"/>
      <c r="K984" s="2"/>
      <c r="L984" s="2"/>
      <c r="O984" s="3"/>
      <c r="P984" s="3"/>
      <c r="Q984" s="3"/>
      <c r="R984" s="3"/>
      <c r="S984" s="3"/>
    </row>
    <row r="985" customFormat="false" ht="13.8" hidden="false" customHeight="false" outlineLevel="0" collapsed="false">
      <c r="C985" s="2"/>
      <c r="D985" s="2"/>
      <c r="E985" s="2"/>
      <c r="F985" s="2"/>
      <c r="G985" s="2"/>
      <c r="H985" s="2"/>
      <c r="I985" s="2"/>
      <c r="J985" s="2"/>
      <c r="K985" s="2"/>
      <c r="L985" s="2"/>
      <c r="O985" s="3"/>
      <c r="P985" s="3"/>
      <c r="Q985" s="3"/>
      <c r="R985" s="3"/>
      <c r="S985" s="3"/>
    </row>
    <row r="986" customFormat="false" ht="13.8" hidden="false" customHeight="false" outlineLevel="0" collapsed="false">
      <c r="C986" s="2"/>
      <c r="D986" s="2"/>
      <c r="E986" s="2"/>
      <c r="F986" s="2"/>
      <c r="G986" s="2"/>
      <c r="H986" s="2"/>
      <c r="I986" s="2"/>
      <c r="J986" s="2"/>
      <c r="K986" s="2"/>
      <c r="L986" s="2"/>
      <c r="O986" s="3"/>
      <c r="P986" s="3"/>
      <c r="Q986" s="3"/>
      <c r="R986" s="3"/>
      <c r="S986" s="3"/>
    </row>
    <row r="987" customFormat="false" ht="13.8" hidden="false" customHeight="false" outlineLevel="0" collapsed="false">
      <c r="C987" s="2"/>
      <c r="D987" s="2"/>
      <c r="E987" s="2"/>
      <c r="F987" s="2"/>
      <c r="G987" s="2"/>
      <c r="H987" s="2"/>
      <c r="I987" s="2"/>
      <c r="J987" s="2"/>
      <c r="K987" s="2"/>
      <c r="L987" s="2"/>
      <c r="O987" s="3"/>
      <c r="P987" s="3"/>
      <c r="Q987" s="3"/>
      <c r="R987" s="3"/>
      <c r="S987" s="3"/>
    </row>
    <row r="988" customFormat="false" ht="13.8" hidden="false" customHeight="false" outlineLevel="0" collapsed="false">
      <c r="C988" s="2"/>
      <c r="D988" s="2"/>
      <c r="E988" s="2"/>
      <c r="F988" s="2"/>
      <c r="G988" s="2"/>
      <c r="H988" s="2"/>
      <c r="I988" s="2"/>
      <c r="J988" s="2"/>
      <c r="K988" s="2"/>
      <c r="L988" s="2"/>
      <c r="O988" s="3"/>
      <c r="P988" s="3"/>
      <c r="Q988" s="3"/>
      <c r="R988" s="3"/>
      <c r="S988" s="3"/>
    </row>
    <row r="989" customFormat="false" ht="13.8" hidden="false" customHeight="false" outlineLevel="0" collapsed="false">
      <c r="C989" s="2"/>
      <c r="D989" s="2"/>
      <c r="E989" s="2"/>
      <c r="F989" s="2"/>
      <c r="G989" s="2"/>
      <c r="H989" s="2"/>
      <c r="I989" s="2"/>
      <c r="J989" s="2"/>
      <c r="K989" s="2"/>
      <c r="L989" s="2"/>
      <c r="O989" s="3"/>
      <c r="P989" s="3"/>
      <c r="Q989" s="3"/>
      <c r="R989" s="3"/>
      <c r="S989" s="3"/>
    </row>
    <row r="990" customFormat="false" ht="13.8" hidden="false" customHeight="false" outlineLevel="0" collapsed="false">
      <c r="C990" s="2"/>
      <c r="D990" s="2"/>
      <c r="E990" s="2"/>
      <c r="F990" s="2"/>
      <c r="G990" s="2"/>
      <c r="H990" s="2"/>
      <c r="I990" s="2"/>
      <c r="J990" s="2"/>
      <c r="K990" s="2"/>
      <c r="L990" s="2"/>
      <c r="O990" s="3"/>
      <c r="P990" s="3"/>
      <c r="Q990" s="3"/>
      <c r="R990" s="3"/>
      <c r="S990" s="3"/>
    </row>
    <row r="991" customFormat="false" ht="13.8" hidden="false" customHeight="false" outlineLevel="0" collapsed="false">
      <c r="C991" s="2"/>
      <c r="D991" s="2"/>
      <c r="E991" s="2"/>
      <c r="F991" s="2"/>
      <c r="G991" s="2"/>
      <c r="H991" s="2"/>
      <c r="I991" s="2"/>
      <c r="J991" s="2"/>
      <c r="K991" s="2"/>
      <c r="L991" s="2"/>
      <c r="O991" s="3"/>
      <c r="P991" s="3"/>
      <c r="Q991" s="3"/>
      <c r="R991" s="3"/>
      <c r="S991" s="3"/>
    </row>
    <row r="992" customFormat="false" ht="13.8" hidden="false" customHeight="false" outlineLevel="0" collapsed="false">
      <c r="C992" s="2"/>
      <c r="D992" s="2"/>
      <c r="E992" s="2"/>
      <c r="F992" s="2"/>
      <c r="G992" s="2"/>
      <c r="H992" s="2"/>
      <c r="I992" s="2"/>
      <c r="J992" s="2"/>
      <c r="K992" s="2"/>
      <c r="L992" s="2"/>
      <c r="O992" s="3"/>
      <c r="P992" s="3"/>
      <c r="Q992" s="3"/>
      <c r="R992" s="3"/>
      <c r="S992" s="3"/>
    </row>
    <row r="993" customFormat="false" ht="13.8" hidden="false" customHeight="false" outlineLevel="0" collapsed="false">
      <c r="C993" s="2"/>
      <c r="D993" s="2"/>
      <c r="E993" s="2"/>
      <c r="F993" s="2"/>
      <c r="G993" s="2"/>
      <c r="H993" s="2"/>
      <c r="I993" s="2"/>
      <c r="J993" s="2"/>
      <c r="K993" s="2"/>
      <c r="L993" s="2"/>
      <c r="O993" s="3"/>
      <c r="P993" s="3"/>
      <c r="Q993" s="3"/>
      <c r="R993" s="3"/>
      <c r="S993" s="3"/>
    </row>
    <row r="994" customFormat="false" ht="13.8" hidden="false" customHeight="false" outlineLevel="0" collapsed="false">
      <c r="C994" s="2"/>
      <c r="D994" s="2"/>
      <c r="E994" s="2"/>
      <c r="F994" s="2"/>
      <c r="G994" s="2"/>
      <c r="H994" s="2"/>
      <c r="I994" s="2"/>
      <c r="J994" s="2"/>
      <c r="K994" s="2"/>
      <c r="L994" s="2"/>
      <c r="O994" s="3"/>
      <c r="P994" s="3"/>
      <c r="Q994" s="3"/>
      <c r="R994" s="3"/>
      <c r="S994" s="3"/>
    </row>
    <row r="995" customFormat="false" ht="13.8" hidden="false" customHeight="false" outlineLevel="0" collapsed="false">
      <c r="C995" s="2"/>
      <c r="D995" s="2"/>
      <c r="E995" s="2"/>
      <c r="F995" s="2"/>
      <c r="G995" s="2"/>
      <c r="H995" s="2"/>
      <c r="I995" s="2"/>
      <c r="J995" s="2"/>
      <c r="K995" s="2"/>
      <c r="L995" s="2"/>
      <c r="O995" s="3"/>
      <c r="P995" s="3"/>
      <c r="Q995" s="3"/>
      <c r="R995" s="3"/>
      <c r="S995" s="3"/>
    </row>
    <row r="996" customFormat="false" ht="13.8" hidden="false" customHeight="false" outlineLevel="0" collapsed="false">
      <c r="C996" s="2"/>
      <c r="D996" s="2"/>
      <c r="E996" s="2"/>
      <c r="F996" s="2"/>
      <c r="G996" s="2"/>
      <c r="H996" s="2"/>
      <c r="I996" s="2"/>
      <c r="J996" s="2"/>
      <c r="K996" s="2"/>
      <c r="L996" s="2"/>
      <c r="O996" s="3"/>
      <c r="P996" s="3"/>
      <c r="Q996" s="3"/>
      <c r="R996" s="3"/>
      <c r="S996" s="3"/>
    </row>
    <row r="997" customFormat="false" ht="13.8" hidden="false" customHeight="false" outlineLevel="0" collapsed="false">
      <c r="C997" s="2"/>
      <c r="D997" s="2"/>
      <c r="E997" s="2"/>
      <c r="F997" s="2"/>
      <c r="G997" s="2"/>
      <c r="H997" s="2"/>
      <c r="I997" s="2"/>
      <c r="J997" s="2"/>
      <c r="K997" s="2"/>
      <c r="L997" s="2"/>
      <c r="O997" s="3"/>
      <c r="P997" s="3"/>
      <c r="Q997" s="3"/>
      <c r="R997" s="3"/>
      <c r="S997" s="3"/>
    </row>
    <row r="998" customFormat="false" ht="13.8" hidden="false" customHeight="false" outlineLevel="0" collapsed="false">
      <c r="C998" s="2"/>
      <c r="D998" s="2"/>
      <c r="E998" s="2"/>
      <c r="F998" s="2"/>
      <c r="G998" s="2"/>
      <c r="H998" s="2"/>
      <c r="I998" s="2"/>
      <c r="J998" s="2"/>
      <c r="K998" s="2"/>
      <c r="L998" s="2"/>
      <c r="O998" s="3"/>
      <c r="P998" s="3"/>
      <c r="Q998" s="3"/>
      <c r="R998" s="3"/>
      <c r="S998" s="3"/>
    </row>
    <row r="999" customFormat="false" ht="13.8" hidden="false" customHeight="false" outlineLevel="0" collapsed="false">
      <c r="C999" s="2"/>
      <c r="D999" s="2"/>
      <c r="E999" s="2"/>
      <c r="F999" s="2"/>
      <c r="G999" s="2"/>
      <c r="H999" s="2"/>
      <c r="I999" s="2"/>
      <c r="J999" s="2"/>
      <c r="K999" s="2"/>
      <c r="L999" s="2"/>
      <c r="O999" s="3"/>
      <c r="P999" s="3"/>
      <c r="Q999" s="3"/>
      <c r="R999" s="3"/>
      <c r="S999" s="3"/>
    </row>
    <row r="1000" customFormat="false" ht="13.8" hidden="false" customHeight="false" outlineLevel="0" collapsed="false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O1000" s="3"/>
      <c r="P1000" s="3"/>
      <c r="Q1000" s="3"/>
      <c r="R1000" s="3"/>
      <c r="S1000" s="3"/>
    </row>
    <row r="1001" customFormat="false" ht="13.8" hidden="false" customHeight="false" outlineLevel="0" collapsed="false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O1001" s="3"/>
      <c r="P1001" s="3"/>
      <c r="Q1001" s="3"/>
      <c r="R1001" s="3"/>
      <c r="S1001" s="3"/>
    </row>
    <row r="1002" customFormat="false" ht="13.8" hidden="false" customHeight="false" outlineLevel="0" collapsed="false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O1002" s="3"/>
      <c r="P1002" s="3"/>
      <c r="Q1002" s="3"/>
      <c r="R1002" s="3"/>
      <c r="S1002" s="3"/>
    </row>
    <row r="1003" customFormat="false" ht="13.8" hidden="false" customHeight="false" outlineLevel="0" collapsed="false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O1003" s="3"/>
      <c r="P1003" s="3"/>
      <c r="Q1003" s="3"/>
      <c r="R1003" s="3"/>
      <c r="S1003" s="3"/>
    </row>
    <row r="1004" customFormat="false" ht="13.8" hidden="false" customHeight="false" outlineLevel="0" collapsed="false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O1004" s="3"/>
      <c r="P1004" s="3"/>
      <c r="Q1004" s="3"/>
      <c r="R1004" s="3"/>
      <c r="S1004" s="3"/>
    </row>
    <row r="1005" customFormat="false" ht="13.8" hidden="false" customHeight="false" outlineLevel="0" collapsed="false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O1005" s="3"/>
      <c r="P1005" s="3"/>
      <c r="Q1005" s="3"/>
      <c r="R1005" s="3"/>
      <c r="S1005" s="3"/>
    </row>
    <row r="1006" customFormat="false" ht="13.8" hidden="false" customHeight="false" outlineLevel="0" collapsed="false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O1006" s="3"/>
      <c r="P1006" s="3"/>
      <c r="Q1006" s="3"/>
      <c r="R1006" s="3"/>
      <c r="S1006" s="3"/>
    </row>
    <row r="1007" customFormat="false" ht="13.8" hidden="false" customHeight="false" outlineLevel="0" collapsed="false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O1007" s="3"/>
      <c r="P1007" s="3"/>
      <c r="Q1007" s="3"/>
      <c r="R1007" s="3"/>
      <c r="S1007" s="3"/>
    </row>
  </sheetData>
  <mergeCells count="7">
    <mergeCell ref="B2:M2"/>
    <mergeCell ref="B3:M5"/>
    <mergeCell ref="B6:M6"/>
    <mergeCell ref="C12:K13"/>
    <mergeCell ref="E25:E28"/>
    <mergeCell ref="G25:G28"/>
    <mergeCell ref="I25:I28"/>
  </mergeCells>
  <conditionalFormatting sqref="K14">
    <cfRule type="expression" priority="2" aboveAverage="0" equalAverage="0" bottom="0" percent="0" rank="0" text="" dxfId="0">
      <formula>LEN(TRIM(K14))&gt;0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RowHeight="15.75" zeroHeight="false" outlineLevelRow="0" outlineLevelCol="0"/>
  <cols>
    <col collapsed="false" customWidth="true" hidden="false" outlineLevel="0" max="1" min="1" style="0" width="4.6"/>
    <col collapsed="false" customWidth="true" hidden="false" outlineLevel="0" max="2" min="2" style="0" width="12.12"/>
    <col collapsed="false" customWidth="true" hidden="false" outlineLevel="0" max="3" min="3" style="0" width="5.99"/>
    <col collapsed="false" customWidth="false" hidden="false" outlineLevel="0" max="4" min="4" style="0" width="11.56"/>
    <col collapsed="false" customWidth="true" hidden="false" outlineLevel="0" max="5" min="5" style="0" width="6.55"/>
    <col collapsed="false" customWidth="true" hidden="false" outlineLevel="0" max="6" min="6" style="0" width="10.3"/>
    <col collapsed="false" customWidth="true" hidden="false" outlineLevel="0" max="7" min="7" style="0" width="5.43"/>
    <col collapsed="false" customWidth="true" hidden="false" outlineLevel="0" max="8" min="8" style="0" width="6.69"/>
    <col collapsed="false" customWidth="true" hidden="false" outlineLevel="0" max="13" min="9" style="0" width="5.57"/>
    <col collapsed="false" customWidth="true" hidden="false" outlineLevel="0" max="1025" min="14" style="0" width="14.06"/>
  </cols>
  <sheetData>
    <row r="1" customFormat="false" ht="30" hidden="false" customHeight="true" outlineLevel="0" collapsed="false">
      <c r="A1" s="63" t="s">
        <v>57</v>
      </c>
      <c r="B1" s="64" t="s">
        <v>58</v>
      </c>
      <c r="C1" s="65" t="s">
        <v>59</v>
      </c>
      <c r="D1" s="65" t="s">
        <v>60</v>
      </c>
      <c r="E1" s="65" t="s">
        <v>61</v>
      </c>
      <c r="F1" s="65" t="s">
        <v>62</v>
      </c>
      <c r="G1" s="65" t="s">
        <v>63</v>
      </c>
      <c r="H1" s="65"/>
      <c r="I1" s="66" t="s">
        <v>64</v>
      </c>
      <c r="J1" s="66" t="s">
        <v>65</v>
      </c>
      <c r="K1" s="66" t="s">
        <v>66</v>
      </c>
      <c r="L1" s="66" t="s">
        <v>67</v>
      </c>
      <c r="M1" s="67" t="s">
        <v>68</v>
      </c>
    </row>
    <row r="2" customFormat="false" ht="30" hidden="false" customHeight="true" outlineLevel="0" collapsed="false">
      <c r="A2" s="68" t="s">
        <v>69</v>
      </c>
      <c r="B2" s="69" t="s">
        <v>70</v>
      </c>
      <c r="C2" s="70" t="s">
        <v>71</v>
      </c>
      <c r="D2" s="71" t="n">
        <f aca="true">TODAY()</f>
        <v>45461</v>
      </c>
      <c r="E2" s="72" t="n">
        <f aca="true">NOW()</f>
        <v>45461.1443512732</v>
      </c>
      <c r="F2" s="73" t="s">
        <v>72</v>
      </c>
      <c r="G2" s="74" t="n">
        <f aca="true">IF(D2="", "",IF(D2-TODAY()&gt;0,"未生",DATEDIF(D2,TODAY(),"Y")))</f>
        <v>0</v>
      </c>
      <c r="H2" s="70" t="s">
        <v>73</v>
      </c>
      <c r="I2" s="75" t="e">
        <f aca="false" t="array" ref="I2:I2">IF(OR(D2="",E2=""),"",INDEX(時干支表!$B$2:$F$14,判定表!J2,判定表!K2))</f>
        <v>#NAME?</v>
      </c>
      <c r="J2" s="75" t="str">
        <f aca="false">IF(D2="","",MID("甲乙丙丁戊己庚辛壬癸",MOD((判定表!A2+8),10)+1,1)&amp;MID("子丑寅卯辰巳午未申酉戌亥",MOD((判定表!A2+8),12)+1,1))</f>
        <v>癸丑</v>
      </c>
      <c r="K2" s="75" t="e">
        <f aca="false">IF(D2="","",MID("甲乙丙丁戊己庚辛壬癸",IF(判定表!N2,(MOD(((MID(TEXT(判定表!A2,"yyyy"),ROW($1:$27),4)*1)*12+(MID(TEXT(判定表!A2,"mm"),ROW($1:$27),2)*1)+1),10)+1),(MOD(((MID(TEXT(判定表!A2,"yyyy"),ROW($1:$27),4)*1)*12+(MID(TEXT(判定表!A2,"mm"),ROW($1:$27),2)*1)+2),10)+1)),1)&amp;MID("子丑寅卯辰巳午未申酉戌亥",IF(判定表!N2,(MOD((MID(TEXT(判定表!A2,"mm"),ROW($1:$27),2)*1)-1,12)+1),(MOD((MID(TEXT(判定表!A2,"mm"),ROW($1:$27),2)*1),12)+1)),1))</f>
        <v>#NAME?</v>
      </c>
      <c r="L2" s="75" t="e">
        <f aca="false">IF(D2="","",MID("甲乙丙丁戊己庚辛壬癸",IF(判定表!Q2,(MOD((判定表!H2+5),10)+1),(MOD((判定表!H2+6),10)+1)),1)&amp;MID("子丑寅卯辰巳午未申酉戌亥",IF(判定表!Q2,(MOD((判定表!H2+7),12)+1),(MOD((判定表!H2+8),12)+1)),1))</f>
        <v>#NAME?</v>
      </c>
      <c r="M2" s="76" t="e">
        <f aca="false">IF(J2="","",ifs(COUNTIF(空亡表!$B$3:$B$12,J2),"子丑",COUNTIF(空亡表!$C$3:$C$12,J2),"寅卯",COUNTIF(空亡表!$D$3:$D$12,J2),"辰巳",COUNTIF(空亡表!$E$3:$E$12,J2),"午未",COUNTIF(空亡表!$F$3:$F$12,J2),"申酉",COUNTIF(空亡表!$G$3:$G$12,J2),"戌亥"))</f>
        <v>#NAME?</v>
      </c>
    </row>
    <row r="3" customFormat="false" ht="30" hidden="false" customHeight="true" outlineLevel="0" collapsed="false">
      <c r="A3" s="77" t="s">
        <v>74</v>
      </c>
      <c r="B3" s="77"/>
      <c r="C3" s="77"/>
      <c r="D3" s="77"/>
      <c r="E3" s="77"/>
      <c r="F3" s="77"/>
      <c r="G3" s="77"/>
      <c r="H3" s="78" t="s">
        <v>75</v>
      </c>
      <c r="I3" s="79" t="e">
        <f aca="false" t="array" ref="I3:I3">IF(E2="","",INDEX(通変星早見表!$B$2:$K$11,MOD((判定表!A2+8),10)+1,ifs(MID(I2,1,1)="甲",1,MID(I2,1,1)="乙",2,MID(I2,1,1)="丙",3,MID(I2,1,1)="丁",4,MID(I2,1,1)="戊",5,MID(I2,1,1)="己",6,MID(I2,1,1)="庚",7,MID(I2,1,1)="辛",8,MID(I2,1,1)="壬",9,MID(I2,1,1)="癸",10)))</f>
        <v>#NAME?</v>
      </c>
      <c r="J3" s="79" t="s">
        <v>76</v>
      </c>
      <c r="K3" s="79" t="e">
        <f aca="false" t="array" ref="K3:K3">IF(D2="","",INDEX( 通変星早見表!$B$2:$K$11,MOD((判定表!A2+8),10)+1,IF(判定表!N2,(MOD(((MID(TEXT(判定表!A2,"yyyy"),ROW($1:$27),4)*1)*12+(MID(TEXT(判定表!A2,"mm"),ROW($1:$27),2)*1)+1),10)+1),(MOD(((MID(TEXT(判定表!A2,"yyyy"),ROW($1:$27),4)*1)*12+(MID(TEXT(判定表!A2,"mm"),ROW($1:$27),2)*1)+2),10)+1))))</f>
        <v>#NAME?</v>
      </c>
      <c r="L3" s="79" t="e">
        <f aca="false" t="array" ref="L3:L3">IF(D2="","",INDEX(通変星早見表!$B$2:$K$11,MOD((判定表!A2+8),10)+1,IF(判定表!Q2,(MOD((判定表!H2+5),10)+1),(MOD((判定表!H2+6),10)+1))))</f>
        <v>#NAME?</v>
      </c>
      <c r="M3" s="80"/>
    </row>
    <row r="4" customFormat="false" ht="30" hidden="false" customHeight="true" outlineLevel="0" collapsed="false">
      <c r="A4" s="77"/>
      <c r="B4" s="77"/>
      <c r="C4" s="77"/>
      <c r="D4" s="77"/>
      <c r="E4" s="77"/>
      <c r="F4" s="77"/>
      <c r="G4" s="77"/>
      <c r="H4" s="81" t="s">
        <v>77</v>
      </c>
      <c r="I4" s="82" t="e">
        <f aca="false" t="array" ref="I4:I4">IF(E2="","", INDEX(十二運表!$A$1:$M$11,判定表!$S2+1,判定表!V2+1))</f>
        <v>#NAME?</v>
      </c>
      <c r="J4" s="82" t="e">
        <f aca="false" t="array" ref="J4:J4">IF($D2="","", INDEX(十二運表!$A$1:$M$11,判定表!$S2+1,判定表!W2+1))</f>
        <v>#NAME?</v>
      </c>
      <c r="K4" s="82" t="e">
        <f aca="false" t="array" ref="K4:K4">IF($D2="","", INDEX(十二運表!$A$1:$M$11,判定表!$S2+1,判定表!X2+1))</f>
        <v>#NAME?</v>
      </c>
      <c r="L4" s="82" t="e">
        <f aca="false" t="array" ref="L4:L4">IF($D2="","", INDEX(十二運表!$A$1:$M$11,判定表!$S2+1,判定表!Y2+1))</f>
        <v>#NAME?</v>
      </c>
      <c r="M4" s="80"/>
    </row>
    <row r="5" customFormat="false" ht="16.5" hidden="false" customHeight="true" outlineLevel="0" collapsed="false">
      <c r="A5" s="77"/>
      <c r="B5" s="77"/>
      <c r="C5" s="77"/>
      <c r="D5" s="77"/>
      <c r="E5" s="77"/>
      <c r="F5" s="77"/>
      <c r="G5" s="77"/>
      <c r="H5" s="83" t="s">
        <v>78</v>
      </c>
      <c r="I5" s="84" t="e">
        <f aca="false">蔵干計算!D2</f>
        <v>#NAME?</v>
      </c>
      <c r="J5" s="84" t="e">
        <f aca="false">蔵干計算!E2</f>
        <v>#NAME?</v>
      </c>
      <c r="K5" s="84" t="e">
        <f aca="false">蔵干計算!F2</f>
        <v>#NAME?</v>
      </c>
      <c r="L5" s="84" t="e">
        <f aca="false">蔵干計算!G2</f>
        <v>#NAME?</v>
      </c>
      <c r="M5" s="80"/>
    </row>
    <row r="6" customFormat="false" ht="30" hidden="false" customHeight="true" outlineLevel="0" collapsed="false">
      <c r="A6" s="77"/>
      <c r="B6" s="77"/>
      <c r="C6" s="77"/>
      <c r="D6" s="77"/>
      <c r="E6" s="77"/>
      <c r="F6" s="77"/>
      <c r="G6" s="77"/>
      <c r="H6" s="85" t="s">
        <v>79</v>
      </c>
      <c r="I6" s="86" t="e">
        <f aca="false" t="array" ref="I6:I6">IF(E2="","",INDEX(通変星早見表!$B$2:$K$11,MOD((判定表!$A2+8),10)+1,ifs(蔵干計算!D2="甲",1,蔵干計算!D2="乙",2,蔵干計算!D2="丙",3,蔵干計算!D2="丁",4,蔵干計算!D2="戊",5,蔵干計算!D2="己",6,蔵干計算!D2="庚",7,蔵干計算!D2="辛",8,蔵干計算!D2="壬",9,蔵干計算!D2="癸",10)))</f>
        <v>#NAME?</v>
      </c>
      <c r="J6" s="86" t="e">
        <f aca="false" t="array" ref="J6:J6">IF(D2="","",INDEX(通変星早見表!$B$2:$K$11,MOD((判定表!$A2+8),10)+1,ifs(蔵干計算!E2="甲",1,蔵干計算!E2="乙",2,蔵干計算!E2="丙",3,蔵干計算!E2="丁",4,蔵干計算!E2="戊",5,蔵干計算!E2="己",6,蔵干計算!E2="庚",7,蔵干計算!E2="辛",8,蔵干計算!E2="壬",9,蔵干計算!E2="癸",10)))</f>
        <v>#NAME?</v>
      </c>
      <c r="K6" s="86" t="e">
        <f aca="false" t="array" ref="K6:K6">IF(D2="","",INDEX(通変星早見表!$B$2:$K$11,MOD((判定表!$A2+8),10)+1,ifs(蔵干計算!F2="甲",1,蔵干計算!F2="乙",2,蔵干計算!F2="丙",3,蔵干計算!F2="丁",4,蔵干計算!F2="戊",5,蔵干計算!F2="己",6,蔵干計算!F2="庚",7,蔵干計算!F2="辛",8,蔵干計算!F2="壬",9,蔵干計算!F2="癸",10)))</f>
        <v>#NAME?</v>
      </c>
      <c r="L6" s="86" t="e">
        <f aca="false" t="array" ref="L6:L6">IF(D2="","",INDEX(通変星早見表!$B$2:$K$11,MOD((判定表!$A2+8),10)+1,ifs(蔵干計算!G2="甲",1,蔵干計算!G2="乙",2,蔵干計算!G2="丙",3,蔵干計算!G2="丁",4,蔵干計算!G2="戊",5,蔵干計算!G2="己",6,蔵干計算!G2="庚",7,蔵干計算!G2="辛",8,蔵干計算!G2="壬",9,蔵干計算!G2="癸",10)))</f>
        <v>#NAME?</v>
      </c>
      <c r="M6" s="80"/>
    </row>
    <row r="7" customFormat="false" ht="30" hidden="false" customHeight="true" outlineLevel="0" collapsed="false">
      <c r="A7" s="87" t="s">
        <v>80</v>
      </c>
      <c r="B7" s="88"/>
      <c r="C7" s="89"/>
      <c r="D7" s="90" t="n">
        <v>28064</v>
      </c>
      <c r="E7" s="91" t="n">
        <v>0.333333333333333</v>
      </c>
      <c r="F7" s="92"/>
      <c r="G7" s="93" t="n">
        <f aca="true">IF(D7="", "",IF(D7-TODAY()&gt;0,"未生",DATEDIF(D7,TODAY(),"Y")))</f>
        <v>47</v>
      </c>
      <c r="H7" s="89" t="s">
        <v>73</v>
      </c>
      <c r="I7" s="94" t="str">
        <f aca="false" t="array" ref="I7:I7">IF(OR(D7="",E7=""),"",INDEX(時干支表!$B$2:$F$14,判定表!J7,判定表!K7))</f>
        <v>壬辰</v>
      </c>
      <c r="J7" s="94" t="str">
        <f aca="false">IF(D7="","",MID("甲乙丙丁戊己庚辛壬癸",MOD((判定表!A7+8),10)+1,1)&amp;MID("子丑寅卯辰巳午未申酉戌亥",MOD((判定表!A7+8),12)+1,1))</f>
        <v>丙辰</v>
      </c>
      <c r="K7" s="84" t="e">
        <f aca="false">IF(D7="","",MID("甲乙丙丁戊己庚辛壬癸",IF(判定表!N7,(MOD(((MID(TEXT(判定表!A7,"yyyy"),ROW($1:$27),4)*1)*12+(MID(TEXT(判定表!A7,"mm"),ROW($1:$27),2)*1)+1),10)+1),(MOD(((MID(TEXT(判定表!A7,"yyyy"),ROW($1:$27),4)*1)*12+(MID(TEXT(判定表!A7,"mm"),ROW($1:$27),2)*1)+2),10)+1)),1)&amp;MID("子丑寅卯辰巳午未申酉戌亥",IF(判定表!N7,(MOD((MID(TEXT(判定表!A7,"mm"),ROW($1:$27),2)*1)-1,12)+1),(MOD((MID(TEXT(判定表!A7,"mm"),ROW($1:$27),2)*1),12)+1)),1))</f>
        <v>#NAME?</v>
      </c>
      <c r="L7" s="94" t="e">
        <f aca="false">IF(D7="","",MID("甲乙丙丁戊己庚辛壬癸",IF(判定表!Q7,(MOD((判定表!H7+5),10)+1),(MOD((判定表!H7+6),10)+1)),1)&amp;MID("子丑寅卯辰巳午未申酉戌亥",IF(判定表!Q7,(MOD((判定表!H7+7),12)+1),(MOD((判定表!H7+8),12)+1)),1))</f>
        <v>#NAME?</v>
      </c>
      <c r="M7" s="95" t="e">
        <f aca="false">IF(J7="","",ifs(COUNTIF(空亡表!$B$3:$B$12,J7),"子丑",COUNTIF(空亡表!$C$3:$C$12,J7),"寅卯",COUNTIF(空亡表!$D$3:$D$12,J7),"辰巳",COUNTIF(空亡表!$E$3:$E$12,J7),"午未",COUNTIF(空亡表!$F$3:$F$12,J7),"申酉",COUNTIF(空亡表!$G$3:$G$12,J7),"戌亥"))</f>
        <v>#NAME?</v>
      </c>
    </row>
    <row r="8" customFormat="false" ht="30" hidden="false" customHeight="true" outlineLevel="0" collapsed="false">
      <c r="A8" s="77"/>
      <c r="B8" s="77"/>
      <c r="C8" s="77"/>
      <c r="D8" s="77"/>
      <c r="E8" s="77"/>
      <c r="F8" s="77"/>
      <c r="G8" s="77"/>
      <c r="H8" s="96" t="s">
        <v>75</v>
      </c>
      <c r="I8" s="82" t="e">
        <f aca="false" t="array" ref="I8:I8">IF(E7="","",INDEX(通変星早見表!$B$2:$K$11,MOD((判定表!A7+8),10)+1,ifs(MID(I7,1,1)="甲",1,MID(I7,1,1)="乙",2,MID(I7,1,1)="丙",3,MID(I7,1,1)="丁",4,MID(I7,1,1)="戊",5,MID(I7,1,1)="己",6,MID(I7,1,1)="庚",7,MID(I7,1,1)="辛",8,MID(I7,1,1)="壬",9,MID(I7,1,1)="癸",10)))</f>
        <v>#NAME?</v>
      </c>
      <c r="J8" s="82" t="s">
        <v>76</v>
      </c>
      <c r="K8" s="79" t="e">
        <f aca="false" t="array" ref="K8:K8">IF(D7="","",INDEX( 通変星早見表!$B$2:$K$11,MOD((判定表!A7+8),10)+1,IF(判定表!N7,(MOD(((MID(TEXT(判定表!A7,"yyyy"),ROW($1:$27),4)*1)*12+(MID(TEXT(判定表!A7,"mm"),ROW($1:$27),2)*1)+1),10)+1),(MOD(((MID(TEXT(判定表!A7,"yyyy"),ROW($1:$27),4)*1)*12+(MID(TEXT(判定表!A7,"mm"),ROW($1:$27),2)*1)+2),10)+1))))</f>
        <v>#NAME?</v>
      </c>
      <c r="L8" s="82" t="e">
        <f aca="false" t="array" ref="L8:L8">IF(D7="","",INDEX(通変星早見表!$B$2:$K$11,MOD((判定表!A7+8),10)+1,IF(判定表!Q7,(MOD((判定表!H7+5),10)+1),(MOD((判定表!H7+6),10)+1))))</f>
        <v>#NAME?</v>
      </c>
      <c r="M8" s="97"/>
    </row>
    <row r="9" customFormat="false" ht="30" hidden="false" customHeight="true" outlineLevel="0" collapsed="false">
      <c r="A9" s="77"/>
      <c r="B9" s="77"/>
      <c r="C9" s="77"/>
      <c r="D9" s="77"/>
      <c r="E9" s="77"/>
      <c r="F9" s="77"/>
      <c r="G9" s="77"/>
      <c r="H9" s="81" t="s">
        <v>77</v>
      </c>
      <c r="I9" s="82" t="str">
        <f aca="false" t="array" ref="I9:I9">IF(E7="","", INDEX(十二運表!$A$1:$M$11,判定表!$S7+1,判定表!V7+1))</f>
        <v>冠帯</v>
      </c>
      <c r="J9" s="82" t="str">
        <f aca="false" t="array" ref="J9:J9">IF($D7="","", INDEX(十二運表!$A$1:$M$11,判定表!$S7+1,判定表!W7+1))</f>
        <v>冠帯</v>
      </c>
      <c r="K9" s="82" t="e">
        <f aca="false" t="array" ref="K9:K9">IF($D7="","", INDEX(十二運表!$A$1:$M$11,判定表!$S7+1,判定表!X7+1))</f>
        <v>#NAME?</v>
      </c>
      <c r="L9" s="82" t="e">
        <f aca="false" t="array" ref="L9:L9">IF($D7="","", INDEX(十二運表!$A$1:$M$11,判定表!$S7+1,判定表!Y7+1))</f>
        <v>#NAME?</v>
      </c>
      <c r="M9" s="97"/>
    </row>
    <row r="10" customFormat="false" ht="16.5" hidden="false" customHeight="true" outlineLevel="0" collapsed="false">
      <c r="A10" s="77"/>
      <c r="B10" s="77"/>
      <c r="C10" s="77"/>
      <c r="D10" s="77"/>
      <c r="E10" s="77"/>
      <c r="F10" s="77"/>
      <c r="G10" s="77"/>
      <c r="H10" s="81" t="s">
        <v>78</v>
      </c>
      <c r="I10" s="82" t="e">
        <f aca="false">蔵干計算!D7</f>
        <v>#NAME?</v>
      </c>
      <c r="J10" s="82" t="e">
        <f aca="false">蔵干計算!E7</f>
        <v>#NAME?</v>
      </c>
      <c r="K10" s="82" t="e">
        <f aca="false">蔵干計算!F7</f>
        <v>#NAME?</v>
      </c>
      <c r="L10" s="82" t="e">
        <f aca="false">蔵干計算!G7</f>
        <v>#NAME?</v>
      </c>
      <c r="M10" s="97"/>
    </row>
    <row r="11" customFormat="false" ht="30" hidden="false" customHeight="true" outlineLevel="0" collapsed="false">
      <c r="A11" s="77"/>
      <c r="B11" s="77"/>
      <c r="C11" s="77"/>
      <c r="D11" s="77"/>
      <c r="E11" s="77"/>
      <c r="F11" s="77"/>
      <c r="G11" s="77"/>
      <c r="H11" s="85" t="s">
        <v>79</v>
      </c>
      <c r="I11" s="86" t="e">
        <f aca="false" t="array" ref="I11:I11">IF(E7="","",INDEX(通変星早見表!$B$2:$K$11,MOD((判定表!$A7+8),10)+1,ifs(蔵干計算!D7="甲",1,蔵干計算!D7="乙",2,蔵干計算!D7="丙",3,蔵干計算!D7="丁",4,蔵干計算!D7="戊",5,蔵干計算!D7="己",6,蔵干計算!D7="庚",7,蔵干計算!D7="辛",8,蔵干計算!D7="壬",9,蔵干計算!D7="癸",10)))</f>
        <v>#NAME?</v>
      </c>
      <c r="J11" s="86" t="e">
        <f aca="false" t="array" ref="J11:J11">IF(D7="","",INDEX(通変星早見表!$B$2:$K$11,MOD((判定表!$A7+8),10)+1,ifs(蔵干計算!E7="甲",1,蔵干計算!E7="乙",2,蔵干計算!E7="丙",3,蔵干計算!E7="丁",4,蔵干計算!E7="戊",5,蔵干計算!E7="己",6,蔵干計算!E7="庚",7,蔵干計算!E7="辛",8,蔵干計算!E7="壬",9,蔵干計算!E7="癸",10)))</f>
        <v>#NAME?</v>
      </c>
      <c r="K11" s="86" t="e">
        <f aca="false" t="array" ref="K11:K11">IF(D7="","",INDEX(通変星早見表!$B$2:$K$11,MOD((判定表!$A7+8),10)+1,ifs(蔵干計算!F7="甲",1,蔵干計算!F7="乙",2,蔵干計算!F7="丙",3,蔵干計算!F7="丁",4,蔵干計算!F7="戊",5,蔵干計算!F7="己",6,蔵干計算!F7="庚",7,蔵干計算!F7="辛",8,蔵干計算!F7="壬",9,蔵干計算!F7="癸",10)))</f>
        <v>#NAME?</v>
      </c>
      <c r="L11" s="86" t="e">
        <f aca="false" t="array" ref="L11:L11">IF(D7="","",INDEX(通変星早見表!$B$2:$K$11,MOD((判定表!$A7+8),10)+1,ifs(蔵干計算!G7="甲",1,蔵干計算!G7="乙",2,蔵干計算!G7="丙",3,蔵干計算!G7="丁",4,蔵干計算!G7="戊",5,蔵干計算!G7="己",6,蔵干計算!G7="庚",7,蔵干計算!G7="辛",8,蔵干計算!G7="壬",9,蔵干計算!G7="癸",10)))</f>
        <v>#NAME?</v>
      </c>
      <c r="M11" s="97"/>
    </row>
    <row r="12" customFormat="false" ht="30" hidden="false" customHeight="true" outlineLevel="0" collapsed="false">
      <c r="A12" s="87" t="s">
        <v>81</v>
      </c>
      <c r="B12" s="88"/>
      <c r="C12" s="89"/>
      <c r="D12" s="98" t="str">
        <f aca="false">入力!C14&amp;"/"&amp;入力!E14&amp;"/"&amp;入力!G14</f>
        <v>2000/9/20</v>
      </c>
      <c r="E12" s="91" t="str">
        <f aca="false">入力!I14&amp;":"&amp;入力!K14</f>
        <v>12:00</v>
      </c>
      <c r="F12" s="92"/>
      <c r="G12" s="93" t="n">
        <f aca="true">IF(D12="", "",IF(D12-TODAY()&gt;0,"未生",DATEDIF(D12,TODAY(),"Y")))</f>
        <v>23</v>
      </c>
      <c r="H12" s="89" t="s">
        <v>73</v>
      </c>
      <c r="I12" s="94" t="str">
        <f aca="false" t="array" ref="I12:I12">IF(OR(D12="",E12=""),"",INDEX(時干支表!$B$2:$F$14,判定表!J12,判定表!K12))</f>
        <v>甲午</v>
      </c>
      <c r="J12" s="94" t="str">
        <f aca="false">IF(D12="","",MID("甲乙丙丁戊己庚辛壬癸",MOD((判定表!A12+8),10)+1,1)&amp;MID("子丑寅卯辰巳午未申酉戌亥",MOD((判定表!A12+8),12)+1,1))</f>
        <v>辛巳</v>
      </c>
      <c r="K12" s="94" t="e">
        <f aca="false">IF(D12="","",MID("甲乙丙丁戊己庚辛壬癸",IF(判定表!N12,(MOD(((MID(TEXT(判定表!A12,"yyyy"),ROW($1:$27),4)*1)*12+(MID(TEXT(判定表!A12,"mm"),ROW($1:$27),2)*1)+1),10)+1),(MOD(((MID(TEXT(判定表!A12,"yyyy"),ROW($1:$27),4)*1)*12+(MID(TEXT(判定表!A12,"mm"),ROW($1:$27),2)*1)+2),10)+1)),1)&amp;MID("子丑寅卯辰巳午未申酉戌亥",IF(判定表!N12,(MOD((MID(TEXT(判定表!A12,"mm"),ROW($1:$27),2)*1)-1,12)+1),(MOD((MID(TEXT(判定表!A12,"mm"),ROW($1:$27),2)*1),12)+1)),1))</f>
        <v>#NAME?</v>
      </c>
      <c r="L12" s="94" t="e">
        <f aca="false">IF(D12="","",MID("甲乙丙丁戊己庚辛壬癸",IF(判定表!Q12,(MOD((判定表!H12+5),10)+1),(MOD((判定表!H12+6),10)+1)),1)&amp;MID("子丑寅卯辰巳午未申酉戌亥",IF(判定表!Q12,(MOD((判定表!H12+7),12)+1),(MOD((判定表!H12+8),12)+1)),1))</f>
        <v>#NAME?</v>
      </c>
      <c r="M12" s="95" t="e">
        <f aca="false">IF(J12="","",ifs(COUNTIF(空亡表!$B$3:$B$12,J12),"子丑",COUNTIF(空亡表!$C$3:$C$12,J12),"寅卯",COUNTIF(空亡表!$D$3:$D$12,J12),"辰巳",COUNTIF(空亡表!$E$3:$E$12,J12),"午未",COUNTIF(空亡表!$F$3:$F$12,J12),"申酉",COUNTIF(空亡表!$G$3:$G$12,J12),"戌亥"))</f>
        <v>#NAME?</v>
      </c>
    </row>
    <row r="13" customFormat="false" ht="30" hidden="false" customHeight="true" outlineLevel="0" collapsed="false">
      <c r="A13" s="77"/>
      <c r="B13" s="77"/>
      <c r="C13" s="77"/>
      <c r="D13" s="77"/>
      <c r="E13" s="77"/>
      <c r="F13" s="77"/>
      <c r="G13" s="77"/>
      <c r="H13" s="96" t="s">
        <v>75</v>
      </c>
      <c r="I13" s="82" t="e">
        <f aca="false" t="array" ref="I13:I13">IF(E12="","",INDEX(通変星早見表!$B$2:$K$11,MOD((判定表!A12+8),10)+1,ifs(MID(I12,1,1)="甲",1,MID(I12,1,1)="乙",2,MID(I12,1,1)="丙",3,MID(I12,1,1)="丁",4,MID(I12,1,1)="戊",5,MID(I12,1,1)="己",6,MID(I12,1,1)="庚",7,MID(I12,1,1)="辛",8,MID(I12,1,1)="壬",9,MID(I12,1,1)="癸",10)))</f>
        <v>#NAME?</v>
      </c>
      <c r="J13" s="82" t="s">
        <v>76</v>
      </c>
      <c r="K13" s="79" t="e">
        <f aca="false" t="array" ref="K13:K13">IF(D12="","",INDEX( 通変星早見表!$B$2:$K$11,MOD((判定表!A12+8),10)+1,IF(判定表!N12,(MOD(((MID(TEXT(判定表!A12,"yyyy"),ROW($1:$27),4)*1)*12+(MID(TEXT(判定表!A12,"mm"),ROW($1:$27),2)*1)+1),10)+1),(MOD(((MID(TEXT(判定表!A12,"yyyy"),ROW($1:$27),4)*1)*12+(MID(TEXT(判定表!A12,"mm"),ROW($1:$27),2)*1)+2),10)+1))))</f>
        <v>#NAME?</v>
      </c>
      <c r="L13" s="82" t="e">
        <f aca="false" t="array" ref="L13:L13">IF(D12="","",INDEX(通変星早見表!$B$2:$K$11,MOD((判定表!A12+8),10)+1,IF(判定表!Q12,(MOD((判定表!H12+5),10)+1),(MOD((判定表!H12+6),10)+1))))</f>
        <v>#NAME?</v>
      </c>
      <c r="M13" s="97"/>
    </row>
    <row r="14" customFormat="false" ht="30" hidden="false" customHeight="true" outlineLevel="0" collapsed="false">
      <c r="A14" s="77"/>
      <c r="B14" s="77"/>
      <c r="C14" s="77"/>
      <c r="D14" s="77"/>
      <c r="E14" s="77"/>
      <c r="F14" s="77"/>
      <c r="G14" s="77"/>
      <c r="H14" s="81" t="s">
        <v>77</v>
      </c>
      <c r="I14" s="82" t="str">
        <f aca="false" t="array" ref="I14:I14">IF(E12="","", INDEX(十二運表!$A$1:$M$11,判定表!$S12+1,判定表!V12+1))</f>
        <v>病</v>
      </c>
      <c r="J14" s="82" t="str">
        <f aca="false" t="array" ref="J14:J14">IF($D12="","", INDEX(十二運表!$A$1:$M$11,判定表!$S12+1,判定表!W12+1))</f>
        <v>死</v>
      </c>
      <c r="K14" s="82" t="e">
        <f aca="false" t="array" ref="K14:K14">IF($D12="","", INDEX(十二運表!$A$1:$M$11,判定表!$S12+1,判定表!X12+1))</f>
        <v>#NAME?</v>
      </c>
      <c r="L14" s="82" t="e">
        <f aca="false" t="array" ref="L14:L14">IF($D12="","", INDEX(十二運表!$A$1:$M$11,判定表!$S12+1,判定表!Y12+1))</f>
        <v>#NAME?</v>
      </c>
      <c r="M14" s="97"/>
    </row>
    <row r="15" customFormat="false" ht="16.5" hidden="false" customHeight="true" outlineLevel="0" collapsed="false">
      <c r="A15" s="77"/>
      <c r="B15" s="77"/>
      <c r="C15" s="77"/>
      <c r="D15" s="77"/>
      <c r="E15" s="77"/>
      <c r="F15" s="77"/>
      <c r="G15" s="77"/>
      <c r="H15" s="81" t="s">
        <v>78</v>
      </c>
      <c r="I15" s="82" t="e">
        <f aca="false">蔵干計算!D12</f>
        <v>#NAME?</v>
      </c>
      <c r="J15" s="82" t="e">
        <f aca="false">蔵干計算!E12</f>
        <v>#NAME?</v>
      </c>
      <c r="K15" s="82" t="e">
        <f aca="false">蔵干計算!F12</f>
        <v>#NAME?</v>
      </c>
      <c r="L15" s="82" t="e">
        <f aca="false">蔵干計算!G12</f>
        <v>#NAME?</v>
      </c>
      <c r="M15" s="97"/>
    </row>
    <row r="16" customFormat="false" ht="30" hidden="false" customHeight="true" outlineLevel="0" collapsed="false">
      <c r="A16" s="77"/>
      <c r="B16" s="77"/>
      <c r="C16" s="77"/>
      <c r="D16" s="77"/>
      <c r="E16" s="77"/>
      <c r="F16" s="77"/>
      <c r="G16" s="77"/>
      <c r="H16" s="85" t="s">
        <v>79</v>
      </c>
      <c r="I16" s="86" t="e">
        <f aca="false" t="array" ref="I16:I16">IF(E12="","",INDEX(通変星早見表!$B$2:$K$11,MOD((判定表!$A12+8),10)+1,ifs(蔵干計算!D12="甲",1,蔵干計算!D12="乙",2,蔵干計算!D12="丙",3,蔵干計算!D12="丁",4,蔵干計算!D12="戊",5,蔵干計算!D12="己",6,蔵干計算!D12="庚",7,蔵干計算!D12="辛",8,蔵干計算!D12="壬",9,蔵干計算!D12="癸",10)))</f>
        <v>#NAME?</v>
      </c>
      <c r="J16" s="86" t="e">
        <f aca="false" t="array" ref="J16:J16">IF(D12="","",INDEX(通変星早見表!$B$2:$K$11,MOD((判定表!$A12+8),10)+1,ifs(蔵干計算!E12="甲",1,蔵干計算!E12="乙",2,蔵干計算!E12="丙",3,蔵干計算!E12="丁",4,蔵干計算!E12="戊",5,蔵干計算!E12="己",6,蔵干計算!E12="庚",7,蔵干計算!E12="辛",8,蔵干計算!E12="壬",9,蔵干計算!E12="癸",10)))</f>
        <v>#NAME?</v>
      </c>
      <c r="K16" s="86" t="e">
        <f aca="false" t="array" ref="K16:K16">IF(D12="","",INDEX(通変星早見表!$B$2:$K$11,MOD((判定表!$A12+8),10)+1,ifs(蔵干計算!F12="甲",1,蔵干計算!F12="乙",2,蔵干計算!F12="丙",3,蔵干計算!F12="丁",4,蔵干計算!F12="戊",5,蔵干計算!F12="己",6,蔵干計算!F12="庚",7,蔵干計算!F12="辛",8,蔵干計算!F12="壬",9,蔵干計算!F12="癸",10)))</f>
        <v>#NAME?</v>
      </c>
      <c r="L16" s="86" t="e">
        <f aca="false" t="array" ref="L16:L16">IF(D12="","",INDEX(通変星早見表!$B$2:$K$11,MOD((判定表!$A12+8),10)+1,ifs(蔵干計算!G12="甲",1,蔵干計算!G12="乙",2,蔵干計算!G12="丙",3,蔵干計算!G12="丁",4,蔵干計算!G12="戊",5,蔵干計算!G12="己",6,蔵干計算!G12="庚",7,蔵干計算!G12="辛",8,蔵干計算!G12="壬",9,蔵干計算!G12="癸",10)))</f>
        <v>#NAME?</v>
      </c>
      <c r="M16" s="97"/>
    </row>
    <row r="17" customFormat="false" ht="30" hidden="false" customHeight="true" outlineLevel="0" collapsed="false">
      <c r="A17" s="87" t="s">
        <v>82</v>
      </c>
      <c r="B17" s="88"/>
      <c r="C17" s="89"/>
      <c r="D17" s="99"/>
      <c r="E17" s="100"/>
      <c r="F17" s="101"/>
      <c r="G17" s="93" t="str">
        <f aca="true">IF(D17="", "",IF(D17-TODAY()&gt;0,"未生",DATEDIF(D17,TODAY(),"Y")))</f>
        <v/>
      </c>
      <c r="H17" s="89" t="s">
        <v>73</v>
      </c>
      <c r="I17" s="94" t="str">
        <f aca="false" t="array" ref="I17:I17">IF(OR(D17="",E17=""),"",INDEX(時干支表!$B$2:$F$14,判定表!J17,判定表!K17))</f>
        <v/>
      </c>
      <c r="J17" s="94" t="str">
        <f aca="false">IF(D17="","",MID("甲乙丙丁戊己庚辛壬癸",MOD((判定表!A17+8),10)+1,1)&amp;MID("子丑寅卯辰巳午未申酉戌亥",MOD((判定表!A17+8),12)+1,1))</f>
        <v/>
      </c>
      <c r="K17" s="84" t="str">
        <f aca="false">IF(D17="","",MID("甲乙丙丁戊己庚辛壬癸",IF(判定表!N17,(MOD(((MID(TEXT(判定表!A17,"yyyy"),ROW($1:$27),4)*1)*12+(MID(TEXT(判定表!A17,"mm"),ROW($1:$27),2)*1)+1),10)+1),(MOD(((MID(TEXT(判定表!A17,"yyyy"),ROW($1:$27),4)*1)*12+(MID(TEXT(判定表!A17,"mm"),ROW($1:$27),2)*1)+2),10)+1)),1)&amp;MID("子丑寅卯辰巳午未申酉戌亥",IF(判定表!N17,(MOD((MID(TEXT(判定表!A17,"mm"),ROW($1:$27),2)*1)-1,12)+1),(MOD((MID(TEXT(判定表!A17,"mm"),ROW($1:$27),2)*1),12)+1)),1))</f>
        <v/>
      </c>
      <c r="L17" s="94" t="str">
        <f aca="false">IF(D17="","",MID("甲乙丙丁戊己庚辛壬癸",IF(判定表!Q17,(MOD((判定表!H17+5),10)+1),(MOD((判定表!H17+6),10)+1)),1)&amp;MID("子丑寅卯辰巳午未申酉戌亥",IF(判定表!Q17,(MOD((判定表!H17+7),12)+1),(MOD((判定表!H17+8),12)+1)),1))</f>
        <v/>
      </c>
      <c r="M17" s="95" t="str">
        <f aca="false">IF(J17="","",ifs(COUNTIF(空亡表!$B$3:$B$12,J17),"子丑",COUNTIF(空亡表!$C$3:$C$12,J17),"寅卯",COUNTIF(空亡表!$D$3:$D$12,J17),"辰巳",COUNTIF(空亡表!$E$3:$E$12,J17),"午未",COUNTIF(空亡表!$F$3:$F$12,J17),"申酉",COUNTIF(空亡表!$G$3:$G$12,J17),"戌亥"))</f>
        <v/>
      </c>
    </row>
    <row r="18" customFormat="false" ht="30" hidden="false" customHeight="true" outlineLevel="0" collapsed="false">
      <c r="A18" s="77"/>
      <c r="B18" s="77"/>
      <c r="C18" s="77"/>
      <c r="D18" s="77"/>
      <c r="E18" s="77"/>
      <c r="F18" s="77"/>
      <c r="G18" s="77"/>
      <c r="H18" s="96" t="s">
        <v>75</v>
      </c>
      <c r="I18" s="82" t="str">
        <f aca="false" t="array" ref="I18:I18">IF(E17="","",INDEX(通変星早見表!$B$2:$K$11,MOD((判定表!A17+8),10)+1,ifs(MID(I17,1,1)="甲",1,MID(I17,1,1)="乙",2,MID(I17,1,1)="丙",3,MID(I17,1,1)="丁",4,MID(I17,1,1)="戊",5,MID(I17,1,1)="己",6,MID(I17,1,1)="庚",7,MID(I17,1,1)="辛",8,MID(I17,1,1)="壬",9,MID(I17,1,1)="癸",10)))</f>
        <v/>
      </c>
      <c r="J18" s="82" t="s">
        <v>76</v>
      </c>
      <c r="K18" s="79" t="str">
        <f aca="false" t="array" ref="K18:K18">IF(D17="","",INDEX( 通変星早見表!$B$2:$K$11,MOD((判定表!A17+8),10)+1,IF(判定表!N17,(MOD(((MID(TEXT(判定表!A17,"yyyy"),ROW($1:$27),4)*1)*12+(MID(TEXT(判定表!A17,"mm"),ROW($1:$27),2)*1)+1),10)+1),(MOD(((MID(TEXT(判定表!A17,"yyyy"),ROW($1:$27),4)*1)*12+(MID(TEXT(判定表!A17,"mm"),ROW($1:$27),2)*1)+2),10)+1))))</f>
        <v/>
      </c>
      <c r="L18" s="82" t="str">
        <f aca="false" t="array" ref="L18:L18">IF(D17="","",INDEX(通変星早見表!$B$2:$K$11,MOD((判定表!A17+8),10)+1,IF(判定表!Q17,(MOD((判定表!H17+5),10)+1),(MOD((判定表!H17+6),10)+1))))</f>
        <v/>
      </c>
      <c r="M18" s="97"/>
    </row>
    <row r="19" customFormat="false" ht="30" hidden="false" customHeight="true" outlineLevel="0" collapsed="false">
      <c r="A19" s="77"/>
      <c r="B19" s="77"/>
      <c r="C19" s="77"/>
      <c r="D19" s="77"/>
      <c r="E19" s="77"/>
      <c r="F19" s="77"/>
      <c r="G19" s="77"/>
      <c r="H19" s="81" t="s">
        <v>77</v>
      </c>
      <c r="I19" s="82" t="str">
        <f aca="false" t="array" ref="I19:I19">IF(E17="","", INDEX(十二運表!$A$1:$M$11,判定表!$S17+1,判定表!V17+1))</f>
        <v/>
      </c>
      <c r="J19" s="82" t="str">
        <f aca="false" t="array" ref="J19:J19">IF($D17="","", INDEX(十二運表!$A$1:$M$11,判定表!$S17+1,判定表!W17+1))</f>
        <v/>
      </c>
      <c r="K19" s="82" t="str">
        <f aca="false" t="array" ref="K19:K19">IF($D17="","", INDEX(十二運表!$A$1:$M$11,判定表!$S17+1,判定表!X17+1))</f>
        <v/>
      </c>
      <c r="L19" s="82" t="str">
        <f aca="false" t="array" ref="L19:L19">IF($D17="","", INDEX(十二運表!$A$1:$M$11,判定表!$S17+1,判定表!Y17+1))</f>
        <v/>
      </c>
      <c r="M19" s="97"/>
    </row>
    <row r="20" customFormat="false" ht="16.5" hidden="false" customHeight="true" outlineLevel="0" collapsed="false">
      <c r="A20" s="77"/>
      <c r="B20" s="77"/>
      <c r="C20" s="77"/>
      <c r="D20" s="77"/>
      <c r="E20" s="77"/>
      <c r="F20" s="77"/>
      <c r="G20" s="77"/>
      <c r="H20" s="81" t="s">
        <v>78</v>
      </c>
      <c r="I20" s="82" t="str">
        <f aca="false">蔵干計算!D17</f>
        <v/>
      </c>
      <c r="J20" s="82" t="str">
        <f aca="false">蔵干計算!E17</f>
        <v/>
      </c>
      <c r="K20" s="82" t="str">
        <f aca="false">蔵干計算!F17</f>
        <v/>
      </c>
      <c r="L20" s="82" t="str">
        <f aca="false">蔵干計算!G17</f>
        <v/>
      </c>
      <c r="M20" s="97"/>
    </row>
    <row r="21" customFormat="false" ht="30" hidden="false" customHeight="true" outlineLevel="0" collapsed="false">
      <c r="A21" s="77"/>
      <c r="B21" s="77"/>
      <c r="C21" s="77"/>
      <c r="D21" s="77"/>
      <c r="E21" s="77"/>
      <c r="F21" s="77"/>
      <c r="G21" s="77"/>
      <c r="H21" s="85" t="s">
        <v>79</v>
      </c>
      <c r="I21" s="86" t="str">
        <f aca="false" t="array" ref="I21:I21">IF(E17="","",INDEX(通変星早見表!$B$2:$K$11,MOD((判定表!$A17+8),10)+1,ifs(蔵干計算!D17="甲",1,蔵干計算!D17="乙",2,蔵干計算!D17="丙",3,蔵干計算!D17="丁",4,蔵干計算!D17="戊",5,蔵干計算!D17="己",6,蔵干計算!D17="庚",7,蔵干計算!D17="辛",8,蔵干計算!D17="壬",9,蔵干計算!D17="癸",10)))</f>
        <v/>
      </c>
      <c r="J21" s="86" t="str">
        <f aca="false" t="array" ref="J21:J21">IF(D17="","",INDEX(通変星早見表!$B$2:$K$11,MOD((判定表!$A17+8),10)+1,ifs(蔵干計算!E17="甲",1,蔵干計算!E17="乙",2,蔵干計算!E17="丙",3,蔵干計算!E17="丁",4,蔵干計算!E17="戊",5,蔵干計算!E17="己",6,蔵干計算!E17="庚",7,蔵干計算!E17="辛",8,蔵干計算!E17="壬",9,蔵干計算!E17="癸",10)))</f>
        <v/>
      </c>
      <c r="K21" s="86" t="str">
        <f aca="false" t="array" ref="K21:K21">IF(D17="","",INDEX(通変星早見表!$B$2:$K$11,MOD((判定表!$A17+8),10)+1,ifs(蔵干計算!F17="甲",1,蔵干計算!F17="乙",2,蔵干計算!F17="丙",3,蔵干計算!F17="丁",4,蔵干計算!F17="戊",5,蔵干計算!F17="己",6,蔵干計算!F17="庚",7,蔵干計算!F17="辛",8,蔵干計算!F17="壬",9,蔵干計算!F17="癸",10)))</f>
        <v/>
      </c>
      <c r="L21" s="86" t="str">
        <f aca="false" t="array" ref="L21:L21">IF(D17="","",INDEX(通変星早見表!$B$2:$K$11,MOD((判定表!$A17+8),10)+1,ifs(蔵干計算!G17="甲",1,蔵干計算!G17="乙",2,蔵干計算!G17="丙",3,蔵干計算!G17="丁",4,蔵干計算!G17="戊",5,蔵干計算!G17="己",6,蔵干計算!G17="庚",7,蔵干計算!G17="辛",8,蔵干計算!G17="壬",9,蔵干計算!G17="癸",10)))</f>
        <v/>
      </c>
      <c r="M21" s="97"/>
    </row>
    <row r="22" customFormat="false" ht="30" hidden="false" customHeight="true" outlineLevel="0" collapsed="false">
      <c r="A22" s="102" t="s">
        <v>83</v>
      </c>
      <c r="B22" s="103"/>
      <c r="C22" s="83"/>
      <c r="D22" s="98"/>
      <c r="E22" s="100"/>
      <c r="F22" s="101"/>
      <c r="G22" s="104" t="str">
        <f aca="true">IF(D22="", "",IF(D22-TODAY()&gt;0,"未生",DATEDIF(D22,TODAY(),"Y")))</f>
        <v/>
      </c>
      <c r="H22" s="83" t="s">
        <v>73</v>
      </c>
      <c r="I22" s="84" t="str">
        <f aca="false" t="array" ref="I22:I22">IF(OR(D22="",E22=""),"",INDEX(時干支表!$B$2:$F$14,判定表!J22,判定表!K22))</f>
        <v/>
      </c>
      <c r="J22" s="84" t="str">
        <f aca="false">IF(D22="","",MID("甲乙丙丁戊己庚辛壬癸",MOD((判定表!A22+8),10)+1,1)&amp;MID("子丑寅卯辰巳午未申酉戌亥",MOD((判定表!A22+8),12)+1,1))</f>
        <v/>
      </c>
      <c r="K22" s="84" t="str">
        <f aca="false">IF(D22="","",MID("甲乙丙丁戊己庚辛壬癸",IF(判定表!N22,(MOD(((MID(TEXT(判定表!A22,"yyyy"),ROW($1:$27),4)*1)*12+(MID(TEXT(判定表!A22,"mm"),ROW($1:$27),2)*1)+1),10)+1),(MOD(((MID(TEXT(判定表!A22,"yyyy"),ROW($1:$27),4)*1)*12+(MID(TEXT(判定表!A22,"mm"),ROW($1:$27),2)*1)+2),10)+1)),1)&amp;MID("子丑寅卯辰巳午未申酉戌亥",IF(判定表!N22,(MOD((MID(TEXT(判定表!A22,"mm"),ROW($1:$27),2)*1)-1,12)+1),(MOD((MID(TEXT(判定表!A22,"mm"),ROW($1:$27),2)*1),12)+1)),1))</f>
        <v/>
      </c>
      <c r="L22" s="84" t="str">
        <f aca="false">IF(D22="","",MID("甲乙丙丁戊己庚辛壬癸",IF(判定表!Q22,(MOD((判定表!H22+5),10)+1),(MOD((判定表!H22+6),10)+1)),1)&amp;MID("子丑寅卯辰巳午未申酉戌亥",IF(判定表!Q22,(MOD((判定表!H22+7),12)+1),(MOD((判定表!H22+8),12)+1)),1))</f>
        <v/>
      </c>
      <c r="M22" s="105" t="str">
        <f aca="false">IF(J22="","",ifs(COUNTIF(空亡表!$B$3:$B$12,J22),"子丑",COUNTIF(空亡表!$C$3:$C$12,J22),"寅卯",COUNTIF(空亡表!$D$3:$D$12,J22),"辰巳",COUNTIF(空亡表!$E$3:$E$12,J22),"午未",COUNTIF(空亡表!$F$3:$F$12,J22),"申酉",COUNTIF(空亡表!$G$3:$G$12,J22),"戌亥"))</f>
        <v/>
      </c>
    </row>
    <row r="23" customFormat="false" ht="30" hidden="false" customHeight="true" outlineLevel="0" collapsed="false">
      <c r="A23" s="106"/>
      <c r="B23" s="106"/>
      <c r="C23" s="106"/>
      <c r="D23" s="106"/>
      <c r="E23" s="106"/>
      <c r="F23" s="106"/>
      <c r="G23" s="106"/>
      <c r="H23" s="96" t="s">
        <v>75</v>
      </c>
      <c r="I23" s="82" t="str">
        <f aca="false" t="array" ref="I23:I23">IF(E22="","",INDEX(通変星早見表!$B$2:$K$11,MOD((判定表!A22+8),10)+1,ifs(MID(I22,1,1)="甲",1,MID(I22,1,1)="乙",2,MID(I22,1,1)="丙",3,MID(I22,1,1)="丁",4,MID(I22,1,1)="戊",5,MID(I22,1,1)="己",6,MID(I22,1,1)="庚",7,MID(I22,1,1)="辛",8,MID(I22,1,1)="壬",9,MID(I22,1,1)="癸",10)))</f>
        <v/>
      </c>
      <c r="J23" s="82" t="s">
        <v>76</v>
      </c>
      <c r="K23" s="79" t="str">
        <f aca="false" t="array" ref="K23:K23">IF(D22="","",INDEX( 通変星早見表!$B$2:$K$11,MOD((判定表!A22+8),10)+1,IF(判定表!N22,(MOD(((MID(TEXT(判定表!A22,"yyyy"),ROW($1:$27),4)*1)*12+(MID(TEXT(判定表!A22,"mm"),ROW($1:$27),2)*1)+1),10)+1),(MOD(((MID(TEXT(判定表!A22,"yyyy"),ROW($1:$27),4)*1)*12+(MID(TEXT(判定表!A22,"mm"),ROW($1:$27),2)*1)+2),10)+1))))</f>
        <v/>
      </c>
      <c r="L23" s="82" t="str">
        <f aca="false" t="array" ref="L23:L23">IF(D22="","",INDEX(通変星早見表!$B$2:$K$11,MOD((判定表!A22+8),10)+1,IF(判定表!Q22,(MOD((判定表!H22+5),10)+1),(MOD((判定表!H22+6),10)+1))))</f>
        <v/>
      </c>
      <c r="M23" s="107"/>
    </row>
    <row r="24" customFormat="false" ht="30" hidden="false" customHeight="true" outlineLevel="0" collapsed="false">
      <c r="A24" s="106"/>
      <c r="B24" s="106"/>
      <c r="C24" s="106"/>
      <c r="D24" s="106"/>
      <c r="E24" s="106"/>
      <c r="F24" s="106"/>
      <c r="G24" s="106"/>
      <c r="H24" s="81" t="s">
        <v>77</v>
      </c>
      <c r="I24" s="82" t="str">
        <f aca="false" t="array" ref="I24:I24">IF(E22="","", INDEX(十二運表!$A$1:$M$11,判定表!$S22+1,判定表!V22+1))</f>
        <v/>
      </c>
      <c r="J24" s="82" t="str">
        <f aca="false" t="array" ref="J24:J24">IF($D22="","", INDEX(十二運表!$A$1:$M$11,判定表!$S22+1,判定表!W22+1))</f>
        <v/>
      </c>
      <c r="K24" s="82" t="str">
        <f aca="false" t="array" ref="K24:K24">IF($D22="","", INDEX(十二運表!$A$1:$M$11,判定表!$S22+1,判定表!X22+1))</f>
        <v/>
      </c>
      <c r="L24" s="82" t="str">
        <f aca="false" t="array" ref="L24:L24">IF($D22="","", INDEX(十二運表!$A$1:$M$11,判定表!$S22+1,判定表!Y22+1))</f>
        <v/>
      </c>
      <c r="M24" s="107"/>
    </row>
    <row r="25" customFormat="false" ht="16.5" hidden="false" customHeight="true" outlineLevel="0" collapsed="false">
      <c r="A25" s="106"/>
      <c r="B25" s="106"/>
      <c r="C25" s="106"/>
      <c r="D25" s="106"/>
      <c r="E25" s="106"/>
      <c r="F25" s="106"/>
      <c r="G25" s="106"/>
      <c r="H25" s="81" t="s">
        <v>78</v>
      </c>
      <c r="I25" s="82" t="str">
        <f aca="false">蔵干計算!D22</f>
        <v/>
      </c>
      <c r="J25" s="82" t="str">
        <f aca="false">蔵干計算!E22</f>
        <v/>
      </c>
      <c r="K25" s="82" t="str">
        <f aca="false">蔵干計算!F22</f>
        <v/>
      </c>
      <c r="L25" s="82" t="str">
        <f aca="false">蔵干計算!G22</f>
        <v/>
      </c>
      <c r="M25" s="107"/>
    </row>
    <row r="26" customFormat="false" ht="30" hidden="false" customHeight="true" outlineLevel="0" collapsed="false">
      <c r="A26" s="106"/>
      <c r="B26" s="106"/>
      <c r="C26" s="106"/>
      <c r="D26" s="106"/>
      <c r="E26" s="106"/>
      <c r="F26" s="106"/>
      <c r="G26" s="106"/>
      <c r="H26" s="108" t="s">
        <v>79</v>
      </c>
      <c r="I26" s="109" t="str">
        <f aca="false" t="array" ref="I26:I26">IF(E22="","",INDEX(通変星早見表!$B$2:$K$11,MOD((判定表!$A22+8),10)+1,ifs(蔵干計算!D22="甲",1,蔵干計算!D22="乙",2,蔵干計算!D22="丙",3,蔵干計算!D22="丁",4,蔵干計算!D22="戊",5,蔵干計算!D22="己",6,蔵干計算!D22="庚",7,蔵干計算!D22="辛",8,蔵干計算!D22="壬",9,蔵干計算!D22="癸",10)))</f>
        <v/>
      </c>
      <c r="J26" s="109" t="str">
        <f aca="false" t="array" ref="J26:J26">IF(D22="","",INDEX(通変星早見表!$B$2:$K$11,MOD((判定表!$A22+8),10)+1,ifs(蔵干計算!E22="甲",1,蔵干計算!E22="乙",2,蔵干計算!E22="丙",3,蔵干計算!E22="丁",4,蔵干計算!E22="戊",5,蔵干計算!E22="己",6,蔵干計算!E22="庚",7,蔵干計算!E22="辛",8,蔵干計算!E22="壬",9,蔵干計算!E22="癸",10)))</f>
        <v/>
      </c>
      <c r="K26" s="109" t="str">
        <f aca="false" t="array" ref="K26:K26">IF(D22="","",INDEX(通変星早見表!$B$2:$K$11,MOD((判定表!$A22+8),10)+1,ifs(蔵干計算!F22="甲",1,蔵干計算!F22="乙",2,蔵干計算!F22="丙",3,蔵干計算!F22="丁",4,蔵干計算!F22="戊",5,蔵干計算!F22="己",6,蔵干計算!F22="庚",7,蔵干計算!F22="辛",8,蔵干計算!F22="壬",9,蔵干計算!F22="癸",10)))</f>
        <v/>
      </c>
      <c r="L26" s="109" t="str">
        <f aca="false" t="array" ref="L26:L26">IF(D22="","",INDEX(通変星早見表!$B$2:$K$11,MOD((判定表!$A22+8),10)+1,ifs(蔵干計算!G22="甲",1,蔵干計算!G22="乙",2,蔵干計算!G22="丙",3,蔵干計算!G22="丁",4,蔵干計算!G22="戊",5,蔵干計算!G22="己",6,蔵干計算!G22="庚",7,蔵干計算!G22="辛",8,蔵干計算!G22="壬",9,蔵干計算!G22="癸",10)))</f>
        <v/>
      </c>
      <c r="M26" s="107"/>
    </row>
    <row r="27" customFormat="false" ht="16.5" hidden="false" customHeight="true" outlineLevel="0" collapsed="false">
      <c r="A27" s="110" t="s">
        <v>84</v>
      </c>
      <c r="B27" s="111"/>
      <c r="C27" s="110"/>
      <c r="D27" s="110"/>
      <c r="E27" s="110"/>
      <c r="F27" s="110"/>
      <c r="G27" s="110"/>
      <c r="H27" s="112"/>
      <c r="I27" s="112"/>
      <c r="J27" s="113" t="s">
        <v>85</v>
      </c>
      <c r="K27" s="114" t="n">
        <f aca="true">TODAY()</f>
        <v>45461</v>
      </c>
      <c r="L27" s="114"/>
      <c r="M27" s="112" t="s">
        <v>86</v>
      </c>
    </row>
  </sheetData>
  <mergeCells count="11">
    <mergeCell ref="A3:G6"/>
    <mergeCell ref="M3:M6"/>
    <mergeCell ref="A8:G11"/>
    <mergeCell ref="M8:M11"/>
    <mergeCell ref="A13:G16"/>
    <mergeCell ref="M13:M16"/>
    <mergeCell ref="A18:G21"/>
    <mergeCell ref="M18:M21"/>
    <mergeCell ref="A23:G26"/>
    <mergeCell ref="M23:M26"/>
    <mergeCell ref="K27:L27"/>
  </mergeCells>
  <dataValidations count="3">
    <dataValidation allowBlank="true" operator="between" showDropDown="false" showErrorMessage="false" showInputMessage="false" sqref="C2 C7 C12 C17 C22" type="list">
      <formula1>"男,女,ー"</formula1>
      <formula2>0</formula2>
    </dataValidation>
    <dataValidation allowBlank="true" operator="between" showDropDown="true" showErrorMessage="false" showInputMessage="false" sqref="D2 D7 D12 D17 D22" type="custom">
      <formula1>OR(NOT(ISERROR(DATEVALUE(D2))), AND(ISNUMBER(D2), LEFT(CELL("format", D2))="D"))</formula1>
      <formula2>0</formula2>
    </dataValidation>
    <dataValidation allowBlank="true" operator="between" showDropDown="false" showErrorMessage="false" showInputMessage="false" sqref="F2 F7 F12 F17 F22" type="list">
      <formula1>地方時差!$C$2:$C$30</formula1>
      <formula2>0</formula2>
    </dataValidation>
  </dataValidation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1"/>
    <col collapsed="false" customWidth="true" hidden="false" outlineLevel="0" max="2" min="2" style="0" width="8.5"/>
    <col collapsed="false" customWidth="true" hidden="false" outlineLevel="0" max="3" min="3" style="0" width="4.87"/>
    <col collapsed="false" customWidth="true" hidden="false" outlineLevel="0" max="4" min="4" style="0" width="7.24"/>
    <col collapsed="false" customWidth="true" hidden="false" outlineLevel="0" max="5" min="5" style="0" width="4.87"/>
    <col collapsed="false" customWidth="true" hidden="false" outlineLevel="0" max="6" min="6" style="0" width="3.2"/>
    <col collapsed="false" customWidth="true" hidden="false" outlineLevel="0" max="7" min="7" style="0" width="4.18"/>
    <col collapsed="false" customWidth="true" hidden="false" outlineLevel="0" max="8" min="8" style="0" width="5.29"/>
    <col collapsed="false" customWidth="true" hidden="false" outlineLevel="0" max="9" min="9" style="0" width="14.06"/>
    <col collapsed="false" customWidth="true" hidden="false" outlineLevel="0" max="10" min="10" style="0" width="8.5"/>
    <col collapsed="false" customWidth="true" hidden="false" outlineLevel="0" max="11" min="11" style="0" width="2.1"/>
    <col collapsed="false" customWidth="true" hidden="false" outlineLevel="0" max="12" min="12" style="0" width="10.44"/>
    <col collapsed="false" customWidth="true" hidden="false" outlineLevel="0" max="13" min="13" style="0" width="8.5"/>
    <col collapsed="false" customWidth="true" hidden="false" outlineLevel="0" max="14" min="14" style="0" width="6.82"/>
    <col collapsed="false" customWidth="true" hidden="false" outlineLevel="0" max="15" min="15" style="0" width="8.5"/>
    <col collapsed="false" customWidth="true" hidden="false" outlineLevel="0" max="17" min="16" style="0" width="6.82"/>
    <col collapsed="false" customWidth="true" hidden="false" outlineLevel="0" max="25" min="18" style="0" width="5.57"/>
    <col collapsed="false" customWidth="true" hidden="false" outlineLevel="0" max="1025" min="26" style="0" width="14.06"/>
  </cols>
  <sheetData>
    <row r="1" customFormat="false" ht="15.75" hidden="false" customHeight="false" outlineLevel="0" collapsed="false">
      <c r="A1" s="115" t="s">
        <v>87</v>
      </c>
      <c r="B1" s="115" t="s">
        <v>88</v>
      </c>
      <c r="C1" s="115" t="s">
        <v>89</v>
      </c>
      <c r="D1" s="115" t="s">
        <v>90</v>
      </c>
      <c r="E1" s="115" t="s">
        <v>91</v>
      </c>
      <c r="F1" s="116" t="s">
        <v>92</v>
      </c>
      <c r="G1" s="116" t="s">
        <v>93</v>
      </c>
      <c r="H1" s="116" t="s">
        <v>94</v>
      </c>
      <c r="I1" s="115" t="s">
        <v>95</v>
      </c>
      <c r="J1" s="117" t="s">
        <v>96</v>
      </c>
      <c r="K1" s="117"/>
      <c r="L1" s="115" t="s">
        <v>97</v>
      </c>
      <c r="M1" s="117" t="s">
        <v>98</v>
      </c>
      <c r="N1" s="117"/>
      <c r="O1" s="117" t="s">
        <v>99</v>
      </c>
      <c r="P1" s="117"/>
      <c r="Q1" s="117"/>
      <c r="R1" s="117" t="s">
        <v>100</v>
      </c>
      <c r="S1" s="117"/>
      <c r="T1" s="117"/>
      <c r="U1" s="117"/>
      <c r="V1" s="117" t="s">
        <v>101</v>
      </c>
      <c r="W1" s="117"/>
      <c r="X1" s="117"/>
      <c r="Y1" s="117"/>
    </row>
    <row r="2" customFormat="false" ht="15.75" hidden="false" customHeight="false" outlineLevel="0" collapsed="false">
      <c r="A2" s="118" t="n">
        <f aca="false">鑑定表!D2+B2</f>
        <v>45461.1575347222</v>
      </c>
      <c r="B2" s="119" t="n">
        <f aca="false">IF(鑑定表!E2="",TIME(12,0,0),TEXT(鑑定表!$E2,"h:mm:ss")+D2*C2)</f>
        <v>0.157534722222222</v>
      </c>
      <c r="C2" s="120" t="n">
        <f aca="false">IF(E2&gt;17,-1,1)</f>
        <v>1</v>
      </c>
      <c r="D2" s="119" t="n">
        <f aca="false" t="array" ref="D2:D2">IF(鑑定表!F2="",TIME(0,0,0),TIME(0,INDEX(地方時差!$G$2:$G$30,E2,1),0))</f>
        <v>0.0131944444444444</v>
      </c>
      <c r="E2" s="120" t="n">
        <f aca="false">IF(鑑定表!F2="",0,MATCH(鑑定表!F2,地方時差!$C$2:$C$30,0))</f>
        <v>8</v>
      </c>
      <c r="F2" s="120" t="n">
        <f aca="false">MID(TEXT(A2,"dd"),ROW(鑑定表!$1:$27),2)*1</f>
        <v>18</v>
      </c>
      <c r="G2" s="115" t="n">
        <f aca="false">MID(TEXT(A2,"mm"),ROW(鑑定表!$1:$27),2)*1</f>
        <v>6</v>
      </c>
      <c r="H2" s="120" t="n">
        <f aca="false">MID(TEXT(A2,"yyyy"),ROW(鑑定表!$1:$27),4)*1</f>
        <v>2024</v>
      </c>
      <c r="I2" s="115" t="e">
        <f aca="false">IF(鑑定表!I2="",TEXT(鑑定表!$E2,"h:mm:ss")="12:00:00",節入り表!A13-B2&gt;0)</f>
        <v>#NAME?</v>
      </c>
      <c r="J2" s="115" t="e">
        <f aca="false">IF(鑑定表!E2="","-",ifs(時干支表!S15,1,時干支表!R15,2,時干支表!Q15,3,時干支表!P15,4,時干支表!O15,5,時干支表!N15,6,時干支表!M15,7,時干支表!L15,8,時干支表!K15,9,時干支表!J15,10,時干支表!I15,11,時干支表!H15,12,時干支表!G15,13))</f>
        <v>#NAME?</v>
      </c>
      <c r="K2" s="115" t="e">
        <f aca="false">ifs(時干支表!B15,1,時干支表!C15,2,時干支表!D15,3,時干支表!E15,4,時干支表!F15,5)</f>
        <v>#NAME?</v>
      </c>
      <c r="L2" s="115" t="n">
        <f aca="false">MOD((TEXT(A2,"yyyy/mm/dd")+8),10)+1</f>
        <v>10</v>
      </c>
      <c r="M2" s="115" t="n">
        <f aca="false">OR(節入り判定!O4,節入り判定!P4,節入り判定!Q4,節入り判定!R4,節入り判定!S4,節入り判定!T4,節入り判定!U4,節入り判定!V4,節入り判定!W4,節入り判定!X4,節入り判定!Y4,節入り判定!Z4=1)</f>
        <v>0</v>
      </c>
      <c r="N2" s="115" t="e">
        <f aca="false">OR(M2,AND(F2=SUM(節入り判定!AB4:AM4),I2))</f>
        <v>#NAME?</v>
      </c>
      <c r="O2" s="120" t="n">
        <f aca="false">(MID(G2,ROW(鑑定表!$1:$27),2)*1)=1</f>
        <v>0</v>
      </c>
      <c r="P2" s="115" t="e">
        <f aca="false">OR(AND(2=G2,F2&lt;節入り判定!B4),AND(2=G2,F2=節入り判定!B4,I2))</f>
        <v>#NAME?</v>
      </c>
      <c r="Q2" s="115" t="e">
        <f aca="false">OR(O2,P2)</f>
        <v>#NAME?</v>
      </c>
      <c r="R2" s="115" t="n">
        <f aca="false">ifs(MID(鑑定表!I2,1,1)="甲",1,MID(鑑定表!I2,1,1)="乙",2,MID(鑑定表!I2,1,1)="丙",3,MID(鑑定表!I2,1,1)="丁",4,MID(鑑定表!I2,1,1)="戊",5,MID(鑑定表!I2,1,1)="己",6,MID(鑑定表!I2,1,1)="庚",7,MID(鑑定表!I2,1,1)="辛",8,MID(鑑定表!I2,1,1)="壬",9,MID(鑑定表!I2,1,1)="癸",10)</f>
        <v>1</v>
      </c>
      <c r="S2" s="115" t="e">
        <f aca="false">ifs(MID(鑑定表!J2,1,1)="甲",1,MID(鑑定表!J2,1,1)="乙",2,MID(鑑定表!J2,1,1)="丙",3,MID(鑑定表!J2,1,1)="丁",4,MID(鑑定表!J2,1,1)="戊",5,MID(鑑定表!J2,1,1)="己",6,MID(鑑定表!J2,1,1)="庚",7,MID(鑑定表!J2,1,1)="辛",8,MID(鑑定表!J2,1,1)="壬",9,MID(鑑定表!J2,1,1)="癸",10)</f>
        <v>#NAME?</v>
      </c>
      <c r="T2" s="115" t="e">
        <f aca="false">ifs(MID(鑑定表!K2,1,1)="甲",1,MID(鑑定表!K2,1,1)="乙",2,MID(鑑定表!K2,1,1)="丙",3,MID(鑑定表!K2,1,1)="丁",4,MID(鑑定表!K2,1,1)="戊",5,MID(鑑定表!K2,1,1)="己",6,MID(鑑定表!K2,1,1)="庚",7,MID(鑑定表!K2,1,1)="辛",8,MID(鑑定表!K2,1,1)="壬",9,MID(鑑定表!K2,1,1)="癸",10)</f>
        <v>#NAME?</v>
      </c>
      <c r="U2" s="115" t="e">
        <f aca="false">ifs(MID(鑑定表!L2,1,1)="甲",1,MID(鑑定表!L2,1,1)="乙",2,MID(鑑定表!L2,1,1)="丙",3,MID(鑑定表!L2,1,1)="丁",4,MID(鑑定表!L2,1,1)="戊",5,MID(鑑定表!L2,1,1)="己",6,MID(鑑定表!L2,1,1)="庚",7,MID(鑑定表!L2,1,1)="辛",8,MID(鑑定表!L2,1,1)="壬",9,MID(鑑定表!L2,1,1)="癸",10)</f>
        <v>#NAME?</v>
      </c>
      <c r="V2" s="115" t="n">
        <f aca="false">ifs(MID(鑑定表!I2,2,1)="子",1,MID(鑑定表!I2,2,1)="丑",2,MID(鑑定表!I2,2,1)="寅",3,MID(鑑定表!I2,2,1)="卯",4,MID(鑑定表!I2,2,1)="辰",5,MID(鑑定表!I2,2,1)="巳",6,MID(鑑定表!I2,2,1)="午",7,MID(鑑定表!I2,2,1)="未",8,MID(鑑定表!I2,2,1)="申",9,MID(鑑定表!I2,2,1)="酉",10,MID(鑑定表!I2,2,1)="戌",11,MID(鑑定表!I2,2,1)="亥",12)</f>
        <v>3</v>
      </c>
      <c r="W2" s="115" t="e">
        <f aca="false">ifs(MID(鑑定表!J2,2,1)="子",1,MID(鑑定表!J2,2,1)="丑",2,MID(鑑定表!J2,2,1)="寅",3,MID(鑑定表!J2,2,1)="卯",4,MID(鑑定表!J2,2,1)="辰",5,MID(鑑定表!J2,2,1)="巳",6,MID(鑑定表!J2,2,1)="午",7,MID(鑑定表!J2,2,1)="未",8,MID(鑑定表!J2,2,1)="申",9,MID(鑑定表!J2,2,1)="酉",10,MID(鑑定表!J2,2,1)="戌",11,MID(鑑定表!J2,2,1)="亥",12)</f>
        <v>#NAME?</v>
      </c>
      <c r="X2" s="115" t="e">
        <f aca="false">ifs(MID(鑑定表!K2,2,1)="子",1,MID(鑑定表!K2,2,1)="丑",2,MID(鑑定表!K2,2,1)="寅",3,MID(鑑定表!K2,2,1)="卯",4,MID(鑑定表!K2,2,1)="辰",5,MID(鑑定表!K2,2,1)="巳",6,MID(鑑定表!K2,2,1)="午",7,MID(鑑定表!K2,2,1)="未",8,MID(鑑定表!K2,2,1)="申",9,MID(鑑定表!K2,2,1)="酉",10,MID(鑑定表!K2,2,1)="戌",11,MID(鑑定表!K2,2,1)="亥",12)</f>
        <v>#NAME?</v>
      </c>
      <c r="Y2" s="115" t="e">
        <f aca="false">ifs(MID(鑑定表!L2,2,1)="子",1,MID(鑑定表!L2,2,1)="丑",2,MID(鑑定表!L2,2,1)="寅",3,MID(鑑定表!L2,2,1)="卯",4,MID(鑑定表!L2,2,1)="辰",5,MID(鑑定表!L2,2,1)="巳",6,MID(鑑定表!L2,2,1)="午",7,MID(鑑定表!L2,2,1)="未",8,MID(鑑定表!L2,2,1)="申",9,MID(鑑定表!L2,2,1)="酉",10,MID(鑑定表!L2,2,1)="戌",11,MID(鑑定表!L2,2,1)="亥",12)</f>
        <v>#NAME?</v>
      </c>
    </row>
    <row r="3" customFormat="false" ht="15.75" hidden="false" customHeight="false" outlineLevel="0" collapsed="false">
      <c r="A3" s="115"/>
      <c r="B3" s="120"/>
      <c r="C3" s="120"/>
      <c r="D3" s="120"/>
      <c r="E3" s="120"/>
      <c r="F3" s="120"/>
      <c r="G3" s="115"/>
      <c r="H3" s="120"/>
      <c r="I3" s="115"/>
      <c r="J3" s="115"/>
      <c r="K3" s="115"/>
      <c r="L3" s="115"/>
      <c r="M3" s="115"/>
      <c r="N3" s="115"/>
      <c r="O3" s="120"/>
      <c r="P3" s="115"/>
      <c r="Q3" s="115"/>
      <c r="R3" s="121"/>
      <c r="S3" s="121"/>
      <c r="T3" s="121"/>
      <c r="U3" s="121"/>
      <c r="V3" s="115"/>
      <c r="W3" s="115"/>
      <c r="X3" s="115"/>
      <c r="Y3" s="115"/>
    </row>
    <row r="4" customFormat="false" ht="15.75" hidden="false" customHeight="false" outlineLevel="0" collapsed="false">
      <c r="A4" s="115"/>
      <c r="B4" s="120"/>
      <c r="C4" s="120"/>
      <c r="D4" s="120"/>
      <c r="E4" s="120"/>
      <c r="F4" s="120"/>
      <c r="G4" s="115"/>
      <c r="H4" s="120"/>
      <c r="I4" s="115"/>
      <c r="J4" s="115"/>
      <c r="K4" s="115"/>
      <c r="L4" s="115"/>
      <c r="M4" s="115"/>
      <c r="N4" s="115"/>
      <c r="O4" s="120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customFormat="false" ht="15.75" hidden="false" customHeight="false" outlineLevel="0" collapsed="false">
      <c r="A5" s="115"/>
      <c r="B5" s="120"/>
      <c r="C5" s="120"/>
      <c r="D5" s="120"/>
      <c r="E5" s="120"/>
      <c r="F5" s="120"/>
      <c r="G5" s="115"/>
      <c r="H5" s="120"/>
      <c r="I5" s="115"/>
      <c r="J5" s="115"/>
      <c r="K5" s="115"/>
      <c r="L5" s="115"/>
      <c r="M5" s="115"/>
      <c r="N5" s="115"/>
      <c r="O5" s="120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customFormat="false" ht="15.75" hidden="false" customHeight="false" outlineLevel="0" collapsed="false">
      <c r="A6" s="115"/>
      <c r="B6" s="120"/>
      <c r="C6" s="120"/>
      <c r="D6" s="120"/>
      <c r="E6" s="120"/>
      <c r="F6" s="120"/>
      <c r="G6" s="115"/>
      <c r="H6" s="120"/>
      <c r="I6" s="115"/>
      <c r="J6" s="115"/>
      <c r="K6" s="115"/>
      <c r="L6" s="115"/>
      <c r="M6" s="115"/>
      <c r="N6" s="115"/>
      <c r="O6" s="120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customFormat="false" ht="15.75" hidden="false" customHeight="false" outlineLevel="0" collapsed="false">
      <c r="A7" s="118" t="n">
        <f aca="false">鑑定表!D7+B7</f>
        <v>28064.33333</v>
      </c>
      <c r="B7" s="119" t="n">
        <f aca="false">IF(鑑定表!E7="",TIME(12,0,0),TEXT(鑑定表!$E7,"h:mm:ss")+D7*C7)</f>
        <v>0.3333333333</v>
      </c>
      <c r="C7" s="120" t="n">
        <f aca="false">IF(E7&gt;17,-1,1)</f>
        <v>1</v>
      </c>
      <c r="D7" s="119" t="n">
        <f aca="false" t="array" ref="D7:D7">IF(鑑定表!F7="",TIME(0,0,0),TIME(0,INDEX(地方時差!$G$2:$G$30,E7,1),0))</f>
        <v>0</v>
      </c>
      <c r="E7" s="120" t="n">
        <f aca="false">IF(鑑定表!F7="",0,MATCH(鑑定表!F7,地方時差!$C$2:$C$30,0))</f>
        <v>0</v>
      </c>
      <c r="F7" s="120" t="n">
        <f aca="false">MID(TEXT(A7,"dd"),ROW(鑑定表!$1:$27),2)*1</f>
        <v>31</v>
      </c>
      <c r="G7" s="115" t="n">
        <f aca="false">MID(TEXT(A7,"mm"),ROW(鑑定表!$1:$27),2)*1</f>
        <v>10</v>
      </c>
      <c r="H7" s="120" t="n">
        <f aca="false">MID(TEXT(A7,"yyyy"),ROW(鑑定表!$1:$27),4)*1</f>
        <v>1976</v>
      </c>
      <c r="I7" s="115" t="e">
        <f aca="false">IF(鑑定表!I7="",TEXT(鑑定表!$E7,"h:mm:ss")="12:00:00",節入り表!A14-B7&gt;0)</f>
        <v>#NAME?</v>
      </c>
      <c r="J7" s="115" t="n">
        <f aca="false">IF(鑑定表!E7="","-",ifs(時干支表!S16,1,時干支表!R16,2,時干支表!Q16,3,時干支表!P16,4,時干支表!O16,5,時干支表!N16,6,時干支表!M16,7,時干支表!L16,8,時干支表!K16,9,時干支表!J16,10,時干支表!I16,11,時干支表!H16,12,時干支表!G16,13))</f>
        <v>5</v>
      </c>
      <c r="K7" s="115" t="n">
        <f aca="false">ifs(時干支表!B16,1,時干支表!C16,2,時干支表!D16,3,時干支表!E16,4,時干支表!F16,5)</f>
        <v>3</v>
      </c>
      <c r="L7" s="115" t="n">
        <f aca="false">MOD((TEXT(A7,"yyyy/mm/dd")+8),10)+1</f>
        <v>3</v>
      </c>
      <c r="M7" s="115" t="n">
        <f aca="false">OR(節入り判定!O5,節入り判定!P5,節入り判定!Q5,節入り判定!R5,節入り判定!S5,節入り判定!T5,節入り判定!U5,節入り判定!V5,節入り判定!W5,節入り判定!X5,節入り判定!Y5,節入り判定!Z5=1)</f>
        <v>0</v>
      </c>
      <c r="N7" s="115" t="e">
        <f aca="false">OR(M7,AND(F7=SUM(節入り判定!AB5:AM5),I7))</f>
        <v>#NAME?</v>
      </c>
      <c r="O7" s="120" t="n">
        <f aca="false">(MID(G7,ROW(鑑定表!$1:$27),2)*1)=1</f>
        <v>0</v>
      </c>
      <c r="P7" s="115" t="e">
        <f aca="false">OR(AND(2=G7,F7&lt;節入り判定!B5),AND(2=G7,F7=節入り判定!B5,I7))</f>
        <v>#NAME?</v>
      </c>
      <c r="Q7" s="115" t="e">
        <f aca="false">OR(O7,P7)</f>
        <v>#NAME?</v>
      </c>
      <c r="R7" s="115" t="n">
        <f aca="false">ifs(MID(鑑定表!I7,1,1)="甲",1,MID(鑑定表!I7,1,1)="乙",2,MID(鑑定表!I7,1,1)="丙",3,MID(鑑定表!I7,1,1)="丁",4,MID(鑑定表!I7,1,1)="戊",5,MID(鑑定表!I7,1,1)="己",6,MID(鑑定表!I7,1,1)="庚",7,MID(鑑定表!I7,1,1)="辛",8,MID(鑑定表!I7,1,1)="壬",9,MID(鑑定表!I7,1,1)="癸",10)</f>
        <v>9</v>
      </c>
      <c r="S7" s="115" t="n">
        <f aca="false">ifs(MID(鑑定表!J7,1,1)="甲",1,MID(鑑定表!J7,1,1)="乙",2,MID(鑑定表!J7,1,1)="丙",3,MID(鑑定表!J7,1,1)="丁",4,MID(鑑定表!J7,1,1)="戊",5,MID(鑑定表!J7,1,1)="己",6,MID(鑑定表!J7,1,1)="庚",7,MID(鑑定表!J7,1,1)="辛",8,MID(鑑定表!J7,1,1)="壬",9,MID(鑑定表!J7,1,1)="癸",10)</f>
        <v>3</v>
      </c>
      <c r="T7" s="115" t="e">
        <f aca="false">ifs(MID(鑑定表!K7,1,1)="甲",1,MID(鑑定表!K7,1,1)="乙",2,MID(鑑定表!K7,1,1)="丙",3,MID(鑑定表!K7,1,1)="丁",4,MID(鑑定表!K7,1,1)="戊",5,MID(鑑定表!K7,1,1)="己",6,MID(鑑定表!K7,1,1)="庚",7,MID(鑑定表!K7,1,1)="辛",8,MID(鑑定表!K7,1,1)="壬",9,MID(鑑定表!K7,1,1)="癸",10)</f>
        <v>#NAME?</v>
      </c>
      <c r="U7" s="115" t="e">
        <f aca="false">ifs(MID(鑑定表!L7,1,1)="甲",1,MID(鑑定表!L7,1,1)="乙",2,MID(鑑定表!L7,1,1)="丙",3,MID(鑑定表!L7,1,1)="丁",4,MID(鑑定表!L7,1,1)="戊",5,MID(鑑定表!L7,1,1)="己",6,MID(鑑定表!L7,1,1)="庚",7,MID(鑑定表!L7,1,1)="辛",8,MID(鑑定表!L7,1,1)="壬",9,MID(鑑定表!L7,1,1)="癸",10)</f>
        <v>#NAME?</v>
      </c>
      <c r="V7" s="115" t="n">
        <f aca="false">ifs(MID(鑑定表!I7,2,1)="子",1,MID(鑑定表!I7,2,1)="丑",2,MID(鑑定表!I7,2,1)="寅",3,MID(鑑定表!I7,2,1)="卯",4,MID(鑑定表!I7,2,1)="辰",5,MID(鑑定表!I7,2,1)="巳",6,MID(鑑定表!I7,2,1)="午",7,MID(鑑定表!I7,2,1)="未",8,MID(鑑定表!I7,2,1)="申",9,MID(鑑定表!I7,2,1)="酉",10,MID(鑑定表!I7,2,1)="戌",11,MID(鑑定表!I7,2,1)="亥",12)</f>
        <v>5</v>
      </c>
      <c r="W7" s="115" t="n">
        <f aca="false">ifs(MID(鑑定表!J7,2,1)="子",1,MID(鑑定表!J7,2,1)="丑",2,MID(鑑定表!J7,2,1)="寅",3,MID(鑑定表!J7,2,1)="卯",4,MID(鑑定表!J7,2,1)="辰",5,MID(鑑定表!J7,2,1)="巳",6,MID(鑑定表!J7,2,1)="午",7,MID(鑑定表!J7,2,1)="未",8,MID(鑑定表!J7,2,1)="申",9,MID(鑑定表!J7,2,1)="酉",10,MID(鑑定表!J7,2,1)="戌",11,MID(鑑定表!J7,2,1)="亥",12)</f>
        <v>5</v>
      </c>
      <c r="X7" s="115" t="e">
        <f aca="false">ifs(MID(鑑定表!K7,2,1)="子",1,MID(鑑定表!K7,2,1)="丑",2,MID(鑑定表!K7,2,1)="寅",3,MID(鑑定表!K7,2,1)="卯",4,MID(鑑定表!K7,2,1)="辰",5,MID(鑑定表!K7,2,1)="巳",6,MID(鑑定表!K7,2,1)="午",7,MID(鑑定表!K7,2,1)="未",8,MID(鑑定表!K7,2,1)="申",9,MID(鑑定表!K7,2,1)="酉",10,MID(鑑定表!K7,2,1)="戌",11,MID(鑑定表!K7,2,1)="亥",12)</f>
        <v>#NAME?</v>
      </c>
      <c r="Y7" s="115" t="e">
        <f aca="false">ifs(MID(鑑定表!L7,2,1)="子",1,MID(鑑定表!L7,2,1)="丑",2,MID(鑑定表!L7,2,1)="寅",3,MID(鑑定表!L7,2,1)="卯",4,MID(鑑定表!L7,2,1)="辰",5,MID(鑑定表!L7,2,1)="巳",6,MID(鑑定表!L7,2,1)="午",7,MID(鑑定表!L7,2,1)="未",8,MID(鑑定表!L7,2,1)="申",9,MID(鑑定表!L7,2,1)="酉",10,MID(鑑定表!L7,2,1)="戌",11,MID(鑑定表!L7,2,1)="亥",12)</f>
        <v>#NAME?</v>
      </c>
    </row>
    <row r="8" customFormat="false" ht="15.75" hidden="false" customHeight="false" outlineLevel="0" collapsed="false">
      <c r="A8" s="115"/>
      <c r="B8" s="120"/>
      <c r="C8" s="120"/>
      <c r="D8" s="120"/>
      <c r="E8" s="120"/>
      <c r="F8" s="120"/>
      <c r="G8" s="115"/>
      <c r="H8" s="120"/>
      <c r="I8" s="115"/>
      <c r="J8" s="115"/>
      <c r="K8" s="115"/>
      <c r="L8" s="115"/>
      <c r="M8" s="115"/>
      <c r="N8" s="115"/>
      <c r="O8" s="120"/>
      <c r="P8" s="115"/>
      <c r="Q8" s="115"/>
      <c r="R8" s="121"/>
      <c r="S8" s="121"/>
      <c r="T8" s="121"/>
      <c r="U8" s="121"/>
      <c r="V8" s="115"/>
      <c r="W8" s="115"/>
      <c r="X8" s="115"/>
      <c r="Y8" s="115"/>
    </row>
    <row r="9" customFormat="false" ht="15.75" hidden="false" customHeight="false" outlineLevel="0" collapsed="false">
      <c r="A9" s="115"/>
      <c r="B9" s="120"/>
      <c r="C9" s="120"/>
      <c r="D9" s="120"/>
      <c r="E9" s="120"/>
      <c r="F9" s="120"/>
      <c r="G9" s="115"/>
      <c r="H9" s="120"/>
      <c r="I9" s="115"/>
      <c r="J9" s="115"/>
      <c r="K9" s="115"/>
      <c r="L9" s="115"/>
      <c r="M9" s="115"/>
      <c r="N9" s="115"/>
      <c r="O9" s="120"/>
      <c r="P9" s="115"/>
      <c r="Q9" s="115"/>
      <c r="R9" s="115"/>
      <c r="S9" s="115"/>
      <c r="T9" s="115"/>
      <c r="U9" s="115"/>
      <c r="V9" s="115"/>
      <c r="W9" s="115"/>
      <c r="X9" s="115"/>
      <c r="Y9" s="115"/>
    </row>
    <row r="10" customFormat="false" ht="15.75" hidden="false" customHeight="false" outlineLevel="0" collapsed="false">
      <c r="A10" s="115"/>
      <c r="B10" s="120"/>
      <c r="C10" s="120"/>
      <c r="D10" s="120"/>
      <c r="E10" s="120"/>
      <c r="F10" s="120"/>
      <c r="G10" s="115"/>
      <c r="H10" s="120"/>
      <c r="I10" s="115"/>
      <c r="J10" s="115"/>
      <c r="K10" s="115"/>
      <c r="L10" s="115"/>
      <c r="M10" s="115"/>
      <c r="N10" s="115"/>
      <c r="O10" s="120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customFormat="false" ht="15.75" hidden="false" customHeight="false" outlineLevel="0" collapsed="false">
      <c r="A11" s="115"/>
      <c r="B11" s="120"/>
      <c r="C11" s="120"/>
      <c r="D11" s="120"/>
      <c r="E11" s="120"/>
      <c r="F11" s="120"/>
      <c r="G11" s="115"/>
      <c r="H11" s="120"/>
      <c r="I11" s="115"/>
      <c r="J11" s="115"/>
      <c r="K11" s="115"/>
      <c r="L11" s="115"/>
      <c r="M11" s="115"/>
      <c r="N11" s="115"/>
      <c r="O11" s="120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customFormat="false" ht="15.75" hidden="false" customHeight="false" outlineLevel="0" collapsed="false">
      <c r="A12" s="118" t="n">
        <f aca="false">鑑定表!D12+B12</f>
        <v>36789.5</v>
      </c>
      <c r="B12" s="119" t="n">
        <f aca="false">IF(鑑定表!E12="",TIME(12,0,0),TEXT(鑑定表!$E12,"h:mm:ss")+D12*C12)</f>
        <v>0.5</v>
      </c>
      <c r="C12" s="120" t="n">
        <f aca="false">IF(E12&gt;17,-1,1)</f>
        <v>1</v>
      </c>
      <c r="D12" s="119" t="n">
        <f aca="false" t="array" ref="D12:D12">IF(鑑定表!F12="",TIME(0,0,0),TIME(0,INDEX(地方時差!$G$2:$G$30,E12,1),0))</f>
        <v>0</v>
      </c>
      <c r="E12" s="120" t="n">
        <f aca="false">IF(鑑定表!F12="",0,MATCH(鑑定表!F12,地方時差!$C$2:$C$30,0))</f>
        <v>0</v>
      </c>
      <c r="F12" s="120" t="n">
        <f aca="false">MID(TEXT(A12,"dd"),ROW(鑑定表!$1:$27),2)*1</f>
        <v>20</v>
      </c>
      <c r="G12" s="115" t="n">
        <f aca="false">MID(TEXT(A12,"mm"),ROW(鑑定表!$1:$27),2)*1</f>
        <v>9</v>
      </c>
      <c r="H12" s="120" t="n">
        <f aca="false">MID(TEXT(A12,"yyyy"),ROW(鑑定表!$1:$27),4)*1</f>
        <v>2000</v>
      </c>
      <c r="I12" s="115" t="e">
        <f aca="false">IF(鑑定表!I12="",TEXT(鑑定表!$E12,"h:mm:ss")="12:00:00",節入り表!A15-B12&gt;0)</f>
        <v>#NAME?</v>
      </c>
      <c r="J12" s="115" t="n">
        <f aca="false">IF(鑑定表!E12="","-",ifs(時干支表!S17,1,時干支表!R17,2,時干支表!Q17,3,時干支表!P17,4,時干支表!O17,5,時干支表!N17,6,時干支表!M17,7,時干支表!L17,8,時干支表!K17,9,時干支表!J17,10,時干支表!I17,11,時干支表!H17,12,時干支表!G17,13))</f>
        <v>7</v>
      </c>
      <c r="K12" s="115" t="n">
        <f aca="false">ifs(時干支表!B17,1,時干支表!C17,2,時干支表!D17,3,時干支表!E17,4,時干支表!F17,5)</f>
        <v>3</v>
      </c>
      <c r="L12" s="115" t="n">
        <f aca="false">MOD((TEXT(A12,"yyyy/mm/dd")+8),10)+1</f>
        <v>8</v>
      </c>
      <c r="M12" s="115" t="n">
        <f aca="false">OR(節入り判定!O6,節入り判定!P6,節入り判定!Q6,節入り判定!R6,節入り判定!S6,節入り判定!T6,節入り判定!U6,節入り判定!V6,節入り判定!W6,節入り判定!X6,節入り判定!Y6,節入り判定!Z6=1)</f>
        <v>0</v>
      </c>
      <c r="N12" s="115" t="e">
        <f aca="false">OR(M12,AND(F12=SUM(節入り判定!AB6:AM6),I12))</f>
        <v>#NAME?</v>
      </c>
      <c r="O12" s="120" t="n">
        <f aca="false">(MID(G12,ROW(鑑定表!$1:$27),2)*1)=1</f>
        <v>0</v>
      </c>
      <c r="P12" s="115" t="e">
        <f aca="false">OR(AND(2=G12,F12&lt;節入り判定!B6),AND(2=G12,F12=節入り判定!B6,I12))</f>
        <v>#NAME?</v>
      </c>
      <c r="Q12" s="115" t="e">
        <f aca="false">OR(O12,P12)</f>
        <v>#NAME?</v>
      </c>
      <c r="R12" s="115" t="n">
        <f aca="false">ifs(MID(鑑定表!I12,1,1)="甲",1,MID(鑑定表!I12,1,1)="乙",2,MID(鑑定表!I12,1,1)="丙",3,MID(鑑定表!I12,1,1)="丁",4,MID(鑑定表!I12,1,1)="戊",5,MID(鑑定表!I12,1,1)="己",6,MID(鑑定表!I12,1,1)="庚",7,MID(鑑定表!I12,1,1)="辛",8,MID(鑑定表!I12,1,1)="壬",9,MID(鑑定表!I12,1,1)="癸",10)</f>
        <v>1</v>
      </c>
      <c r="S12" s="115" t="n">
        <f aca="false">ifs(MID(鑑定表!J12,1,1)="甲",1,MID(鑑定表!J12,1,1)="乙",2,MID(鑑定表!J12,1,1)="丙",3,MID(鑑定表!J12,1,1)="丁",4,MID(鑑定表!J12,1,1)="戊",5,MID(鑑定表!J12,1,1)="己",6,MID(鑑定表!J12,1,1)="庚",7,MID(鑑定表!J12,1,1)="辛",8,MID(鑑定表!J12,1,1)="壬",9,MID(鑑定表!J12,1,1)="癸",10)</f>
        <v>8</v>
      </c>
      <c r="T12" s="115" t="e">
        <f aca="false">ifs(MID(鑑定表!K12,1,1)="甲",1,MID(鑑定表!K12,1,1)="乙",2,MID(鑑定表!K12,1,1)="丙",3,MID(鑑定表!K12,1,1)="丁",4,MID(鑑定表!K12,1,1)="戊",5,MID(鑑定表!K12,1,1)="己",6,MID(鑑定表!K12,1,1)="庚",7,MID(鑑定表!K12,1,1)="辛",8,MID(鑑定表!K12,1,1)="壬",9,MID(鑑定表!K12,1,1)="癸",10)</f>
        <v>#NAME?</v>
      </c>
      <c r="U12" s="115" t="e">
        <f aca="false">ifs(MID(鑑定表!L12,1,1)="甲",1,MID(鑑定表!L12,1,1)="乙",2,MID(鑑定表!L12,1,1)="丙",3,MID(鑑定表!L12,1,1)="丁",4,MID(鑑定表!L12,1,1)="戊",5,MID(鑑定表!L12,1,1)="己",6,MID(鑑定表!L12,1,1)="庚",7,MID(鑑定表!L12,1,1)="辛",8,MID(鑑定表!L12,1,1)="壬",9,MID(鑑定表!L12,1,1)="癸",10)</f>
        <v>#NAME?</v>
      </c>
      <c r="V12" s="115" t="n">
        <f aca="false">ifs(MID(鑑定表!I12,2,1)="子",1,MID(鑑定表!I12,2,1)="丑",2,MID(鑑定表!I12,2,1)="寅",3,MID(鑑定表!I12,2,1)="卯",4,MID(鑑定表!I12,2,1)="辰",5,MID(鑑定表!I12,2,1)="巳",6,MID(鑑定表!I12,2,1)="午",7,MID(鑑定表!I12,2,1)="未",8,MID(鑑定表!I12,2,1)="申",9,MID(鑑定表!I12,2,1)="酉",10,MID(鑑定表!I12,2,1)="戌",11,MID(鑑定表!I12,2,1)="亥",12)</f>
        <v>7</v>
      </c>
      <c r="W12" s="115" t="n">
        <f aca="false">ifs(MID(鑑定表!J12,2,1)="子",1,MID(鑑定表!J12,2,1)="丑",2,MID(鑑定表!J12,2,1)="寅",3,MID(鑑定表!J12,2,1)="卯",4,MID(鑑定表!J12,2,1)="辰",5,MID(鑑定表!J12,2,1)="巳",6,MID(鑑定表!J12,2,1)="午",7,MID(鑑定表!J12,2,1)="未",8,MID(鑑定表!J12,2,1)="申",9,MID(鑑定表!J12,2,1)="酉",10,MID(鑑定表!J12,2,1)="戌",11,MID(鑑定表!J12,2,1)="亥",12)</f>
        <v>6</v>
      </c>
      <c r="X12" s="115" t="e">
        <f aca="false">ifs(MID(鑑定表!K12,2,1)="子",1,MID(鑑定表!K12,2,1)="丑",2,MID(鑑定表!K12,2,1)="寅",3,MID(鑑定表!K12,2,1)="卯",4,MID(鑑定表!K12,2,1)="辰",5,MID(鑑定表!K12,2,1)="巳",6,MID(鑑定表!K12,2,1)="午",7,MID(鑑定表!K12,2,1)="未",8,MID(鑑定表!K12,2,1)="申",9,MID(鑑定表!K12,2,1)="酉",10,MID(鑑定表!K12,2,1)="戌",11,MID(鑑定表!K12,2,1)="亥",12)</f>
        <v>#NAME?</v>
      </c>
      <c r="Y12" s="115" t="e">
        <f aca="false">ifs(MID(鑑定表!L12,2,1)="子",1,MID(鑑定表!L12,2,1)="丑",2,MID(鑑定表!L12,2,1)="寅",3,MID(鑑定表!L12,2,1)="卯",4,MID(鑑定表!L12,2,1)="辰",5,MID(鑑定表!L12,2,1)="巳",6,MID(鑑定表!L12,2,1)="午",7,MID(鑑定表!L12,2,1)="未",8,MID(鑑定表!L12,2,1)="申",9,MID(鑑定表!L12,2,1)="酉",10,MID(鑑定表!L12,2,1)="戌",11,MID(鑑定表!L12,2,1)="亥",12)</f>
        <v>#NAME?</v>
      </c>
    </row>
    <row r="13" customFormat="false" ht="15.75" hidden="false" customHeight="false" outlineLevel="0" collapsed="false">
      <c r="A13" s="115"/>
      <c r="B13" s="120"/>
      <c r="C13" s="120"/>
      <c r="D13" s="120"/>
      <c r="E13" s="120"/>
      <c r="F13" s="120"/>
      <c r="G13" s="115"/>
      <c r="H13" s="120"/>
      <c r="I13" s="115"/>
      <c r="J13" s="115"/>
      <c r="K13" s="115"/>
      <c r="L13" s="115"/>
      <c r="M13" s="115"/>
      <c r="N13" s="115"/>
      <c r="O13" s="120"/>
      <c r="P13" s="115"/>
      <c r="Q13" s="115"/>
      <c r="R13" s="121"/>
      <c r="S13" s="121"/>
      <c r="T13" s="121"/>
      <c r="U13" s="121"/>
      <c r="V13" s="115"/>
      <c r="W13" s="115"/>
      <c r="X13" s="115"/>
      <c r="Y13" s="115"/>
    </row>
    <row r="14" customFormat="false" ht="15.75" hidden="false" customHeight="false" outlineLevel="0" collapsed="false">
      <c r="A14" s="115"/>
      <c r="B14" s="120"/>
      <c r="C14" s="120"/>
      <c r="D14" s="120"/>
      <c r="E14" s="120"/>
      <c r="F14" s="120"/>
      <c r="G14" s="115"/>
      <c r="H14" s="120"/>
      <c r="I14" s="115"/>
      <c r="J14" s="115"/>
      <c r="K14" s="115"/>
      <c r="L14" s="115"/>
      <c r="M14" s="115"/>
      <c r="N14" s="115"/>
      <c r="O14" s="120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customFormat="false" ht="15.75" hidden="false" customHeight="false" outlineLevel="0" collapsed="false">
      <c r="A15" s="115"/>
      <c r="B15" s="120"/>
      <c r="C15" s="120"/>
      <c r="D15" s="120"/>
      <c r="E15" s="120"/>
      <c r="F15" s="120"/>
      <c r="G15" s="115"/>
      <c r="H15" s="120"/>
      <c r="I15" s="115"/>
      <c r="J15" s="115"/>
      <c r="K15" s="115"/>
      <c r="L15" s="115"/>
      <c r="M15" s="115"/>
      <c r="N15" s="115"/>
      <c r="O15" s="120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customFormat="false" ht="15.75" hidden="false" customHeight="false" outlineLevel="0" collapsed="false">
      <c r="A16" s="115"/>
      <c r="B16" s="120"/>
      <c r="C16" s="120"/>
      <c r="D16" s="120"/>
      <c r="E16" s="120"/>
      <c r="F16" s="120"/>
      <c r="G16" s="115"/>
      <c r="H16" s="120"/>
      <c r="I16" s="115"/>
      <c r="J16" s="115"/>
      <c r="K16" s="115"/>
      <c r="L16" s="115"/>
      <c r="M16" s="115"/>
      <c r="N16" s="115"/>
      <c r="O16" s="120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customFormat="false" ht="15.75" hidden="false" customHeight="false" outlineLevel="0" collapsed="false">
      <c r="A17" s="118" t="n">
        <f aca="false">鑑定表!D17+B17</f>
        <v>0.5</v>
      </c>
      <c r="B17" s="119" t="n">
        <f aca="false">IF(鑑定表!E17="",TIME(12,0,0),TEXT(鑑定表!$E17,"h:mm:ss")+D17*C17)</f>
        <v>0.5</v>
      </c>
      <c r="C17" s="120" t="n">
        <f aca="false">IF(E17&gt;17,-1,1)</f>
        <v>1</v>
      </c>
      <c r="D17" s="119" t="n">
        <f aca="false" t="array" ref="D17:D17">IF(鑑定表!F17="",TIME(0,0,0),TIME(0,INDEX(地方時差!$G$2:$G$30,E17,1),0))</f>
        <v>0</v>
      </c>
      <c r="E17" s="120" t="n">
        <f aca="false">IF(鑑定表!F17="",0,MATCH(鑑定表!F17,地方時差!$C$2:$C$30,0))</f>
        <v>0</v>
      </c>
      <c r="F17" s="120" t="n">
        <f aca="false">MID(TEXT(A17,"dd"),ROW(鑑定表!$1:$27),2)*1</f>
        <v>30</v>
      </c>
      <c r="G17" s="115" t="n">
        <f aca="false">MID(TEXT(A17,"mm"),ROW(鑑定表!$1:$27),2)*1</f>
        <v>12</v>
      </c>
      <c r="H17" s="120" t="n">
        <f aca="false">MID(TEXT(A17,"yyyy"),ROW(鑑定表!$1:$27),4)*1</f>
        <v>1899</v>
      </c>
      <c r="I17" s="115" t="n">
        <f aca="false">IF(鑑定表!I17="",TEXT(鑑定表!$E17,"h:mm:ss")="12:00:00",節入り表!A16-B17&gt;0)</f>
        <v>0</v>
      </c>
      <c r="J17" s="115" t="str">
        <f aca="false">IF(鑑定表!E17="","-",ifs(時干支表!S18,1,時干支表!R18,2,時干支表!Q18,3,時干支表!P18,4,時干支表!O18,5,時干支表!N18,6,時干支表!M18,7,時干支表!L18,8,時干支表!K18,9,時干支表!J18,10,時干支表!I18,11,時干支表!H18,12,時干支表!G18,13))</f>
        <v>-</v>
      </c>
      <c r="K17" s="115" t="n">
        <f aca="false">ifs(時干支表!B18,1,時干支表!C18,2,時干支表!D18,3,時干支表!E18,4,時干支表!F18,5)</f>
        <v>4</v>
      </c>
      <c r="L17" s="115" t="n">
        <f aca="false">MOD((TEXT(A17,"yyyy/mm/dd")+8),10)+1</f>
        <v>9</v>
      </c>
      <c r="M17" s="115" t="n">
        <f aca="false">OR(節入り判定!O7,節入り判定!P7,節入り判定!Q7,節入り判定!R7,節入り判定!S7,節入り判定!T7,節入り判定!U7,節入り判定!V7,節入り判定!W7,節入り判定!X7,節入り判定!Y7,節入り判定!Z7=1)</f>
        <v>0</v>
      </c>
      <c r="N17" s="115" t="n">
        <f aca="false">OR(M17,AND(F17=SUM(節入り判定!AB7:AM7),I17))</f>
        <v>0</v>
      </c>
      <c r="O17" s="120" t="n">
        <f aca="false">(MID(G17,ROW(鑑定表!$1:$27),2)*1)=1</f>
        <v>0</v>
      </c>
      <c r="P17" s="115" t="n">
        <f aca="false">OR(AND(2=G17,F17&lt;節入り判定!B7),AND(2=G17,F17=節入り判定!B7,I17))</f>
        <v>0</v>
      </c>
      <c r="Q17" s="115" t="n">
        <f aca="false">OR(O17,P17)</f>
        <v>0</v>
      </c>
      <c r="R17" s="115" t="e">
        <f aca="false">ifs(MID(鑑定表!I17,1,1)="甲",1,MID(鑑定表!I17,1,1)="乙",2,MID(鑑定表!I17,1,1)="丙",3,MID(鑑定表!I17,1,1)="丁",4,MID(鑑定表!I17,1,1)="戊",5,MID(鑑定表!I17,1,1)="己",6,MID(鑑定表!I17,1,1)="庚",7,MID(鑑定表!I17,1,1)="辛",8,MID(鑑定表!I17,1,1)="壬",9,MID(鑑定表!I17,1,1)="癸",10)</f>
        <v>#NAME?</v>
      </c>
      <c r="S17" s="115" t="e">
        <f aca="false">ifs(MID(鑑定表!J17,1,1)="甲",1,MID(鑑定表!J17,1,1)="乙",2,MID(鑑定表!J17,1,1)="丙",3,MID(鑑定表!J17,1,1)="丁",4,MID(鑑定表!J17,1,1)="戊",5,MID(鑑定表!J17,1,1)="己",6,MID(鑑定表!J17,1,1)="庚",7,MID(鑑定表!J17,1,1)="辛",8,MID(鑑定表!J17,1,1)="壬",9,MID(鑑定表!J17,1,1)="癸",10)</f>
        <v>#NAME?</v>
      </c>
      <c r="T17" s="115" t="e">
        <f aca="false">ifs(MID(鑑定表!K17,1,1)="甲",1,MID(鑑定表!K17,1,1)="乙",2,MID(鑑定表!K17,1,1)="丙",3,MID(鑑定表!K17,1,1)="丁",4,MID(鑑定表!K17,1,1)="戊",5,MID(鑑定表!K17,1,1)="己",6,MID(鑑定表!K17,1,1)="庚",7,MID(鑑定表!K17,1,1)="辛",8,MID(鑑定表!K17,1,1)="壬",9,MID(鑑定表!K17,1,1)="癸",10)</f>
        <v>#NAME?</v>
      </c>
      <c r="U17" s="115" t="e">
        <f aca="false">ifs(MID(鑑定表!L17,1,1)="甲",1,MID(鑑定表!L17,1,1)="乙",2,MID(鑑定表!L17,1,1)="丙",3,MID(鑑定表!L17,1,1)="丁",4,MID(鑑定表!L17,1,1)="戊",5,MID(鑑定表!L17,1,1)="己",6,MID(鑑定表!L17,1,1)="庚",7,MID(鑑定表!L17,1,1)="辛",8,MID(鑑定表!L17,1,1)="壬",9,MID(鑑定表!L17,1,1)="癸",10)</f>
        <v>#NAME?</v>
      </c>
      <c r="V17" s="115" t="e">
        <f aca="false">ifs(MID(鑑定表!I17,2,1)="子",1,MID(鑑定表!I17,2,1)="丑",2,MID(鑑定表!I17,2,1)="寅",3,MID(鑑定表!I17,2,1)="卯",4,MID(鑑定表!I17,2,1)="辰",5,MID(鑑定表!I17,2,1)="巳",6,MID(鑑定表!I17,2,1)="午",7,MID(鑑定表!I17,2,1)="未",8,MID(鑑定表!I17,2,1)="申",9,MID(鑑定表!I17,2,1)="酉",10,MID(鑑定表!I17,2,1)="戌",11,MID(鑑定表!I17,2,1)="亥",12)</f>
        <v>#NAME?</v>
      </c>
      <c r="W17" s="115" t="e">
        <f aca="false">ifs(MID(鑑定表!J17,2,1)="子",1,MID(鑑定表!J17,2,1)="丑",2,MID(鑑定表!J17,2,1)="寅",3,MID(鑑定表!J17,2,1)="卯",4,MID(鑑定表!J17,2,1)="辰",5,MID(鑑定表!J17,2,1)="巳",6,MID(鑑定表!J17,2,1)="午",7,MID(鑑定表!J17,2,1)="未",8,MID(鑑定表!J17,2,1)="申",9,MID(鑑定表!J17,2,1)="酉",10,MID(鑑定表!J17,2,1)="戌",11,MID(鑑定表!J17,2,1)="亥",12)</f>
        <v>#NAME?</v>
      </c>
      <c r="X17" s="115" t="e">
        <f aca="false">ifs(MID(鑑定表!K17,2,1)="子",1,MID(鑑定表!K17,2,1)="丑",2,MID(鑑定表!K17,2,1)="寅",3,MID(鑑定表!K17,2,1)="卯",4,MID(鑑定表!K17,2,1)="辰",5,MID(鑑定表!K17,2,1)="巳",6,MID(鑑定表!K17,2,1)="午",7,MID(鑑定表!K17,2,1)="未",8,MID(鑑定表!K17,2,1)="申",9,MID(鑑定表!K17,2,1)="酉",10,MID(鑑定表!K17,2,1)="戌",11,MID(鑑定表!K17,2,1)="亥",12)</f>
        <v>#NAME?</v>
      </c>
      <c r="Y17" s="115" t="e">
        <f aca="false">ifs(MID(鑑定表!L17,2,1)="子",1,MID(鑑定表!L17,2,1)="丑",2,MID(鑑定表!L17,2,1)="寅",3,MID(鑑定表!L17,2,1)="卯",4,MID(鑑定表!L17,2,1)="辰",5,MID(鑑定表!L17,2,1)="巳",6,MID(鑑定表!L17,2,1)="午",7,MID(鑑定表!L17,2,1)="未",8,MID(鑑定表!L17,2,1)="申",9,MID(鑑定表!L17,2,1)="酉",10,MID(鑑定表!L17,2,1)="戌",11,MID(鑑定表!L17,2,1)="亥",12)</f>
        <v>#NAME?</v>
      </c>
    </row>
    <row r="18" customFormat="false" ht="15.75" hidden="false" customHeight="false" outlineLevel="0" collapsed="false">
      <c r="A18" s="115"/>
      <c r="B18" s="120"/>
      <c r="C18" s="120"/>
      <c r="D18" s="120"/>
      <c r="E18" s="120"/>
      <c r="F18" s="120"/>
      <c r="G18" s="115"/>
      <c r="H18" s="120"/>
      <c r="I18" s="115"/>
      <c r="J18" s="115"/>
      <c r="K18" s="115"/>
      <c r="L18" s="115"/>
      <c r="M18" s="115"/>
      <c r="N18" s="115"/>
      <c r="O18" s="120"/>
      <c r="P18" s="115"/>
      <c r="Q18" s="115"/>
      <c r="R18" s="121"/>
      <c r="S18" s="121"/>
      <c r="T18" s="121"/>
      <c r="U18" s="121"/>
      <c r="V18" s="115"/>
      <c r="W18" s="115"/>
      <c r="X18" s="115"/>
      <c r="Y18" s="115"/>
    </row>
    <row r="19" customFormat="false" ht="15.75" hidden="false" customHeight="false" outlineLevel="0" collapsed="false">
      <c r="A19" s="115"/>
      <c r="B19" s="120"/>
      <c r="C19" s="120"/>
      <c r="D19" s="120"/>
      <c r="E19" s="120"/>
      <c r="F19" s="120"/>
      <c r="G19" s="115"/>
      <c r="H19" s="120"/>
      <c r="I19" s="115"/>
      <c r="J19" s="115"/>
      <c r="K19" s="115"/>
      <c r="L19" s="115"/>
      <c r="M19" s="115"/>
      <c r="N19" s="115"/>
      <c r="O19" s="120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customFormat="false" ht="15.75" hidden="false" customHeight="false" outlineLevel="0" collapsed="false">
      <c r="A20" s="115"/>
      <c r="B20" s="120"/>
      <c r="C20" s="120"/>
      <c r="D20" s="120"/>
      <c r="E20" s="120"/>
      <c r="F20" s="120"/>
      <c r="G20" s="115"/>
      <c r="H20" s="120"/>
      <c r="I20" s="115"/>
      <c r="J20" s="115"/>
      <c r="K20" s="115"/>
      <c r="L20" s="115"/>
      <c r="M20" s="115"/>
      <c r="N20" s="115"/>
      <c r="O20" s="120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1" customFormat="false" ht="15.75" hidden="false" customHeight="false" outlineLevel="0" collapsed="false">
      <c r="A21" s="115"/>
      <c r="B21" s="120"/>
      <c r="C21" s="120"/>
      <c r="D21" s="120"/>
      <c r="E21" s="120"/>
      <c r="F21" s="120"/>
      <c r="G21" s="115"/>
      <c r="H21" s="120"/>
      <c r="I21" s="115"/>
      <c r="J21" s="115"/>
      <c r="K21" s="115"/>
      <c r="L21" s="115"/>
      <c r="M21" s="115"/>
      <c r="N21" s="115"/>
      <c r="O21" s="120"/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customFormat="false" ht="15.75" hidden="false" customHeight="false" outlineLevel="0" collapsed="false">
      <c r="A22" s="118" t="n">
        <f aca="false">鑑定表!D22+B22</f>
        <v>0.5</v>
      </c>
      <c r="B22" s="119" t="n">
        <f aca="false">IF(鑑定表!E22="",TIME(12,0,0),TEXT(鑑定表!$E22,"h:mm:ss")+D22*C22)</f>
        <v>0.5</v>
      </c>
      <c r="C22" s="120" t="n">
        <f aca="false">IF(E22&gt;17,-1,1)</f>
        <v>1</v>
      </c>
      <c r="D22" s="119" t="n">
        <f aca="false" t="array" ref="D22:D22">IF(鑑定表!F22="",TIME(0,0,0),TIME(0,INDEX(地方時差!$G$2:$G$30,E22,1),0))</f>
        <v>0</v>
      </c>
      <c r="E22" s="120" t="n">
        <f aca="false">IF(鑑定表!F22="",0,MATCH(鑑定表!F22,地方時差!$C$2:$C$30,0))</f>
        <v>0</v>
      </c>
      <c r="F22" s="120" t="n">
        <f aca="false">MID(TEXT(A22,"dd"),ROW(鑑定表!$1:$27),2)*1</f>
        <v>30</v>
      </c>
      <c r="G22" s="115" t="n">
        <f aca="false">MID(TEXT(A22,"mm"),ROW(鑑定表!$1:$27),2)*1</f>
        <v>12</v>
      </c>
      <c r="H22" s="120" t="n">
        <f aca="false">MID(TEXT(A22,"yyyy"),ROW(鑑定表!$1:$27),4)*1</f>
        <v>1899</v>
      </c>
      <c r="I22" s="115" t="n">
        <f aca="false">IF(鑑定表!I22="",TEXT(鑑定表!$E22,"h:mm:ss")="12:00:00",節入り表!A17-B22&gt;0)</f>
        <v>0</v>
      </c>
      <c r="J22" s="115" t="str">
        <f aca="false">IF(鑑定表!E22="","-",ifs(時干支表!S19,1,時干支表!R19,2,時干支表!Q19,3,時干支表!P19,4,時干支表!O19,5,時干支表!N19,6,時干支表!M19,7,時干支表!L19,8,時干支表!K19,9,時干支表!J19,10,時干支表!I19,11,時干支表!H19,12,時干支表!G19,13))</f>
        <v>-</v>
      </c>
      <c r="K22" s="115" t="n">
        <f aca="false">ifs(時干支表!B19,1,時干支表!C19,2,時干支表!D19,3,時干支表!E19,4,時干支表!F19,5)</f>
        <v>4</v>
      </c>
      <c r="L22" s="115" t="n">
        <f aca="false">MOD((TEXT(A22,"yyyy/mm/dd")+8),10)+1</f>
        <v>9</v>
      </c>
      <c r="M22" s="115" t="n">
        <f aca="false">OR(節入り判定!O8,節入り判定!P8,節入り判定!Q8,節入り判定!R8,節入り判定!S8,節入り判定!T8,節入り判定!U8,節入り判定!V8,節入り判定!W8,節入り判定!X8,節入り判定!Y8,節入り判定!Z8=1)</f>
        <v>0</v>
      </c>
      <c r="N22" s="115" t="n">
        <f aca="false">OR(M22,AND(F22=SUM(節入り判定!AB8:AM8),I22))</f>
        <v>0</v>
      </c>
      <c r="O22" s="120" t="n">
        <f aca="false">(MID(G22,ROW(鑑定表!$1:$27),2)*1)=1</f>
        <v>0</v>
      </c>
      <c r="P22" s="115" t="n">
        <f aca="false">OR(AND(2=G22,F22&lt;節入り判定!B8),AND(2=G22,F22=節入り判定!B8,I22))</f>
        <v>0</v>
      </c>
      <c r="Q22" s="115" t="n">
        <f aca="false">OR(O22,P22)</f>
        <v>0</v>
      </c>
      <c r="R22" s="115" t="e">
        <f aca="false">ifs(MID(鑑定表!I22,1,1)="甲",1,MID(鑑定表!I22,1,1)="乙",2,MID(鑑定表!I22,1,1)="丙",3,MID(鑑定表!I22,1,1)="丁",4,MID(鑑定表!I22,1,1)="戊",5,MID(鑑定表!I22,1,1)="己",6,MID(鑑定表!I22,1,1)="庚",7,MID(鑑定表!I22,1,1)="辛",8,MID(鑑定表!I22,1,1)="壬",9,MID(鑑定表!I22,1,1)="癸",10)</f>
        <v>#NAME?</v>
      </c>
      <c r="S22" s="115" t="e">
        <f aca="false">ifs(MID(鑑定表!J22,1,1)="甲",1,MID(鑑定表!J22,1,1)="乙",2,MID(鑑定表!J22,1,1)="丙",3,MID(鑑定表!J22,1,1)="丁",4,MID(鑑定表!J22,1,1)="戊",5,MID(鑑定表!J22,1,1)="己",6,MID(鑑定表!J22,1,1)="庚",7,MID(鑑定表!J22,1,1)="辛",8,MID(鑑定表!J22,1,1)="壬",9,MID(鑑定表!J22,1,1)="癸",10)</f>
        <v>#NAME?</v>
      </c>
      <c r="T22" s="115" t="e">
        <f aca="false">ifs(MID(鑑定表!K22,1,1)="甲",1,MID(鑑定表!K22,1,1)="乙",2,MID(鑑定表!K22,1,1)="丙",3,MID(鑑定表!K22,1,1)="丁",4,MID(鑑定表!K22,1,1)="戊",5,MID(鑑定表!K22,1,1)="己",6,MID(鑑定表!K22,1,1)="庚",7,MID(鑑定表!K22,1,1)="辛",8,MID(鑑定表!K22,1,1)="壬",9,MID(鑑定表!K22,1,1)="癸",10)</f>
        <v>#NAME?</v>
      </c>
      <c r="U22" s="115" t="e">
        <f aca="false">ifs(MID(鑑定表!L22,1,1)="甲",1,MID(鑑定表!L22,1,1)="乙",2,MID(鑑定表!L22,1,1)="丙",3,MID(鑑定表!L22,1,1)="丁",4,MID(鑑定表!L22,1,1)="戊",5,MID(鑑定表!L22,1,1)="己",6,MID(鑑定表!L22,1,1)="庚",7,MID(鑑定表!L22,1,1)="辛",8,MID(鑑定表!L22,1,1)="壬",9,MID(鑑定表!L22,1,1)="癸",10)</f>
        <v>#NAME?</v>
      </c>
      <c r="V22" s="115" t="e">
        <f aca="false">ifs(MID(鑑定表!I22,2,1)="子",1,MID(鑑定表!I22,2,1)="丑",2,MID(鑑定表!I22,2,1)="寅",3,MID(鑑定表!I22,2,1)="卯",4,MID(鑑定表!I22,2,1)="辰",5,MID(鑑定表!I22,2,1)="巳",6,MID(鑑定表!I22,2,1)="午",7,MID(鑑定表!I22,2,1)="未",8,MID(鑑定表!I22,2,1)="申",9,MID(鑑定表!I22,2,1)="酉",10,MID(鑑定表!I22,2,1)="戌",11,MID(鑑定表!I22,2,1)="亥",12)</f>
        <v>#NAME?</v>
      </c>
      <c r="W22" s="115" t="e">
        <f aca="false">ifs(MID(鑑定表!J22,2,1)="子",1,MID(鑑定表!J22,2,1)="丑",2,MID(鑑定表!J22,2,1)="寅",3,MID(鑑定表!J22,2,1)="卯",4,MID(鑑定表!J22,2,1)="辰",5,MID(鑑定表!J22,2,1)="巳",6,MID(鑑定表!J22,2,1)="午",7,MID(鑑定表!J22,2,1)="未",8,MID(鑑定表!J22,2,1)="申",9,MID(鑑定表!J22,2,1)="酉",10,MID(鑑定表!J22,2,1)="戌",11,MID(鑑定表!J22,2,1)="亥",12)</f>
        <v>#NAME?</v>
      </c>
      <c r="X22" s="115" t="e">
        <f aca="false">ifs(MID(鑑定表!K22,2,1)="子",1,MID(鑑定表!K22,2,1)="丑",2,MID(鑑定表!K22,2,1)="寅",3,MID(鑑定表!K22,2,1)="卯",4,MID(鑑定表!K22,2,1)="辰",5,MID(鑑定表!K22,2,1)="巳",6,MID(鑑定表!K22,2,1)="午",7,MID(鑑定表!K22,2,1)="未",8,MID(鑑定表!K22,2,1)="申",9,MID(鑑定表!K22,2,1)="酉",10,MID(鑑定表!K22,2,1)="戌",11,MID(鑑定表!K22,2,1)="亥",12)</f>
        <v>#NAME?</v>
      </c>
      <c r="Y22" s="115" t="e">
        <f aca="false">ifs(MID(鑑定表!L22,2,1)="子",1,MID(鑑定表!L22,2,1)="丑",2,MID(鑑定表!L22,2,1)="寅",3,MID(鑑定表!L22,2,1)="卯",4,MID(鑑定表!L22,2,1)="辰",5,MID(鑑定表!L22,2,1)="巳",6,MID(鑑定表!L22,2,1)="午",7,MID(鑑定表!L22,2,1)="未",8,MID(鑑定表!L22,2,1)="申",9,MID(鑑定表!L22,2,1)="酉",10,MID(鑑定表!L22,2,1)="戌",11,MID(鑑定表!L22,2,1)="亥",12)</f>
        <v>#NAME?</v>
      </c>
    </row>
    <row r="23" customFormat="false" ht="15.75" hidden="false" customHeight="false" outlineLevel="0" collapsed="false">
      <c r="A23" s="115"/>
      <c r="B23" s="120"/>
      <c r="C23" s="120"/>
      <c r="D23" s="120"/>
      <c r="E23" s="120"/>
      <c r="F23" s="120"/>
      <c r="G23" s="115"/>
      <c r="H23" s="120"/>
      <c r="I23" s="115"/>
      <c r="J23" s="115"/>
      <c r="K23" s="115"/>
      <c r="L23" s="115"/>
      <c r="M23" s="115"/>
      <c r="N23" s="115"/>
      <c r="O23" s="120"/>
      <c r="P23" s="115"/>
      <c r="Q23" s="115"/>
      <c r="R23" s="121"/>
      <c r="S23" s="121"/>
      <c r="T23" s="121"/>
      <c r="U23" s="121"/>
      <c r="V23" s="115"/>
      <c r="W23" s="115"/>
      <c r="X23" s="115"/>
      <c r="Y23" s="115"/>
    </row>
    <row r="24" customFormat="false" ht="15.75" hidden="false" customHeight="false" outlineLevel="0" collapsed="false">
      <c r="A24" s="115"/>
      <c r="B24" s="120"/>
      <c r="C24" s="120"/>
      <c r="D24" s="120"/>
      <c r="E24" s="120"/>
      <c r="F24" s="120"/>
      <c r="G24" s="115"/>
      <c r="H24" s="120"/>
      <c r="I24" s="115"/>
      <c r="J24" s="115"/>
      <c r="K24" s="115"/>
      <c r="L24" s="115"/>
      <c r="M24" s="115"/>
      <c r="N24" s="115"/>
      <c r="O24" s="120"/>
      <c r="P24" s="115"/>
      <c r="Q24" s="115"/>
      <c r="R24" s="115"/>
      <c r="S24" s="115"/>
      <c r="T24" s="115"/>
      <c r="U24" s="115"/>
      <c r="V24" s="115"/>
      <c r="W24" s="115"/>
      <c r="X24" s="115"/>
      <c r="Y24" s="115"/>
    </row>
    <row r="25" customFormat="false" ht="15.75" hidden="false" customHeight="false" outlineLevel="0" collapsed="false">
      <c r="A25" s="115"/>
      <c r="B25" s="120"/>
      <c r="C25" s="120"/>
      <c r="D25" s="120"/>
      <c r="E25" s="120"/>
      <c r="F25" s="120"/>
      <c r="G25" s="115"/>
      <c r="H25" s="120"/>
      <c r="I25" s="115"/>
      <c r="J25" s="115"/>
      <c r="K25" s="115"/>
      <c r="L25" s="115"/>
      <c r="M25" s="115"/>
      <c r="N25" s="115"/>
      <c r="O25" s="120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customFormat="false" ht="15.75" hidden="false" customHeight="false" outlineLevel="0" collapsed="false">
      <c r="A26" s="115"/>
      <c r="B26" s="120"/>
      <c r="C26" s="120"/>
      <c r="D26" s="120"/>
      <c r="E26" s="120"/>
      <c r="F26" s="120"/>
      <c r="G26" s="115"/>
      <c r="H26" s="120"/>
      <c r="I26" s="115"/>
      <c r="J26" s="115"/>
      <c r="K26" s="115"/>
      <c r="L26" s="115"/>
      <c r="M26" s="115"/>
      <c r="N26" s="115"/>
      <c r="O26" s="120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  <row r="27" customFormat="false" ht="15.75" hidden="false" customHeight="false" outlineLevel="0" collapsed="false">
      <c r="A27" s="115"/>
      <c r="B27" s="120"/>
      <c r="C27" s="120"/>
      <c r="D27" s="120"/>
      <c r="E27" s="120"/>
      <c r="F27" s="120"/>
      <c r="G27" s="115"/>
      <c r="H27" s="120"/>
      <c r="I27" s="115"/>
      <c r="J27" s="115"/>
      <c r="K27" s="115"/>
      <c r="L27" s="115"/>
      <c r="M27" s="115"/>
      <c r="N27" s="115"/>
      <c r="O27" s="120"/>
      <c r="P27" s="115"/>
      <c r="Q27" s="115"/>
      <c r="R27" s="122"/>
      <c r="S27" s="122"/>
      <c r="T27" s="122"/>
      <c r="U27" s="122"/>
      <c r="V27" s="122"/>
      <c r="W27" s="122"/>
      <c r="X27" s="122"/>
      <c r="Y27" s="122"/>
    </row>
  </sheetData>
  <mergeCells count="5">
    <mergeCell ref="J1:K1"/>
    <mergeCell ref="M1:N1"/>
    <mergeCell ref="O1:Q1"/>
    <mergeCell ref="R1:U1"/>
    <mergeCell ref="V1:Y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3" min="1" style="0" width="14.06"/>
    <col collapsed="false" customWidth="true" hidden="false" outlineLevel="0" max="7" min="4" style="0" width="6.69"/>
    <col collapsed="false" customWidth="true" hidden="false" outlineLevel="0" max="8" min="8" style="0" width="14.06"/>
    <col collapsed="false" customWidth="true" hidden="false" outlineLevel="0" max="11" min="9" style="0" width="10.44"/>
    <col collapsed="false" customWidth="true" hidden="false" outlineLevel="0" max="12" min="12" style="0" width="8.5"/>
    <col collapsed="false" customWidth="true" hidden="false" outlineLevel="0" max="1025" min="13" style="0" width="14.06"/>
  </cols>
  <sheetData>
    <row r="1" customFormat="false" ht="15.75" hidden="false" customHeight="false" outlineLevel="0" collapsed="false">
      <c r="A1" s="115" t="s">
        <v>60</v>
      </c>
      <c r="B1" s="115" t="s">
        <v>61</v>
      </c>
      <c r="C1" s="115" t="s">
        <v>102</v>
      </c>
      <c r="D1" s="123" t="s">
        <v>103</v>
      </c>
      <c r="E1" s="123" t="s">
        <v>104</v>
      </c>
      <c r="F1" s="123" t="s">
        <v>105</v>
      </c>
      <c r="G1" s="123" t="s">
        <v>106</v>
      </c>
      <c r="H1" s="123" t="s">
        <v>107</v>
      </c>
      <c r="I1" s="123" t="s">
        <v>108</v>
      </c>
      <c r="J1" s="123" t="s">
        <v>109</v>
      </c>
      <c r="K1" s="123" t="s">
        <v>110</v>
      </c>
      <c r="L1" s="123" t="s">
        <v>111</v>
      </c>
    </row>
    <row r="2" customFormat="false" ht="15.75" hidden="false" customHeight="false" outlineLevel="0" collapsed="false">
      <c r="A2" s="124" t="n">
        <f aca="false">判定表!A2</f>
        <v>45461.1575347222</v>
      </c>
      <c r="B2" s="125" t="n">
        <f aca="false">判定表!B2</f>
        <v>0.157534722222222</v>
      </c>
      <c r="C2" s="126" t="e">
        <f aca="false">判定表!N2</f>
        <v>#NAME?</v>
      </c>
      <c r="D2" s="123" t="e">
        <f aca="false" t="array" ref="D2:D2">IF(鑑定表!E2="","",INDEX(月律分野蔵干表!$B$2:$N$33,H2+1,判定表!J2))</f>
        <v>#NAME?</v>
      </c>
      <c r="E2" s="123" t="e">
        <f aca="false" t="array" ref="E2:E2">IF(鑑定表!D2="","",INDEX(月律分野蔵干表!$B$2:$M$33,H2+1,MOD((判定表!A2+8),12)+1))</f>
        <v>#NAME?</v>
      </c>
      <c r="F2" s="123" t="e">
        <f aca="false" t="array" ref="F2:F2">IF(鑑定表!D2="","",INDEX(月律分野蔵干表!$B$2:$M$33,H2+1,IF(判定表!N2,(MOD((MID(TEXT(判定表!A2,"mm"),ROW($1:$5),2)*1)-1,12)+1),(MOD((MID(TEXT(判定表!A2,"mm"),ROW($1:$5),2)*1),12)+1))))</f>
        <v>#NAME?</v>
      </c>
      <c r="G2" s="123" t="e">
        <f aca="false" t="array" ref="G2:G2">IF(鑑定表!D2="","",INDEX(月律分野蔵干表!$B$2:$M$33,H2+1,IF(判定表!Q2,(MOD((判定表!H2+7),12)+1),(MOD((判定表!H2+8),12)+1))))</f>
        <v>#NAME?</v>
      </c>
      <c r="H2" s="127" t="e">
        <f aca="false">IF(C2=1,L2-J2+判定表!F2,判定表!F2-I2)</f>
        <v>#NAME?</v>
      </c>
      <c r="I2" s="128" t="n">
        <f aca="false" t="array" ref="I2:I2">INDEX(節入り日!$B$2:$M$141,判定表!H2-1900,判定表!G2)</f>
        <v>5</v>
      </c>
      <c r="J2" s="128" t="n">
        <f aca="false" t="array" ref="J2:J2">INDEX(節入り日!$B$2:$M$141,判定表!H2-1900,IF(判定表!G2-1=0,12,判定表!G2-1))</f>
        <v>5</v>
      </c>
      <c r="K2" s="129" t="n">
        <f aca="false">EOMONTH(鑑定表!D2,-1)</f>
        <v>45443</v>
      </c>
      <c r="L2" s="128" t="n">
        <f aca="false">MID(TEXT(K2,"dd"),ROW($1:$27),2)*1</f>
        <v>31</v>
      </c>
    </row>
    <row r="3" customFormat="false" ht="15.75" hidden="false" customHeight="false" outlineLevel="0" collapsed="false">
      <c r="A3" s="130"/>
      <c r="B3" s="131"/>
      <c r="C3" s="126"/>
      <c r="H3" s="127"/>
    </row>
    <row r="4" customFormat="false" ht="15.75" hidden="false" customHeight="false" outlineLevel="0" collapsed="false">
      <c r="A4" s="130"/>
      <c r="B4" s="131"/>
      <c r="C4" s="126"/>
      <c r="H4" s="127"/>
    </row>
    <row r="5" customFormat="false" ht="15.75" hidden="false" customHeight="false" outlineLevel="0" collapsed="false">
      <c r="A5" s="130"/>
      <c r="B5" s="131"/>
      <c r="C5" s="126"/>
      <c r="H5" s="127"/>
    </row>
    <row r="6" customFormat="false" ht="15.75" hidden="false" customHeight="false" outlineLevel="0" collapsed="false">
      <c r="A6" s="130"/>
      <c r="B6" s="131"/>
      <c r="C6" s="126"/>
      <c r="H6" s="127"/>
    </row>
    <row r="7" customFormat="false" ht="15.75" hidden="false" customHeight="false" outlineLevel="0" collapsed="false">
      <c r="A7" s="130" t="n">
        <f aca="false">判定表!A7</f>
        <v>28064.33333</v>
      </c>
      <c r="B7" s="131" t="n">
        <f aca="false">判定表!B7</f>
        <v>0.3333333333</v>
      </c>
      <c r="C7" s="126" t="e">
        <f aca="false">判定表!N7</f>
        <v>#NAME?</v>
      </c>
      <c r="D7" s="123" t="e">
        <f aca="false" t="array" ref="D7:D7">IF(鑑定表!E7="","",INDEX(月律分野蔵干表!$B$2:$N$33,H7+1,判定表!J7))</f>
        <v>#NAME?</v>
      </c>
      <c r="E7" s="123" t="e">
        <f aca="false" t="array" ref="E7:E7">IF(鑑定表!D7="","",INDEX(月律分野蔵干表!$B$2:$M$33,H7+1,MOD((判定表!A7+8),12)+1))</f>
        <v>#NAME?</v>
      </c>
      <c r="F7" s="123" t="e">
        <f aca="false" t="array" ref="F7:F7">IF(鑑定表!D7="","",INDEX(月律分野蔵干表!$B$2:$M$33,H7+1,IF(判定表!N7,(MOD((MID(TEXT(判定表!A7,"mm"),ROW($1:$5),2)*1)-1,12)+1),(MOD((MID(TEXT(判定表!A7,"mm"),ROW($1:$5),2)*1),12)+1))))</f>
        <v>#NAME?</v>
      </c>
      <c r="G7" s="123" t="e">
        <f aca="false" t="array" ref="G7:G7">IF(鑑定表!D7="","",INDEX(月律分野蔵干表!$B$2:$M$33,H7+1,IF(判定表!Q7,(MOD((判定表!H7+7),12)+1),(MOD((判定表!H7+8),12)+1))))</f>
        <v>#NAME?</v>
      </c>
      <c r="H7" s="127" t="e">
        <f aca="false">IF(C7=1,L7-J7+判定表!F7,判定表!F7-I7)</f>
        <v>#NAME?</v>
      </c>
      <c r="I7" s="128" t="n">
        <f aca="false" t="array" ref="I7:I7">INDEX(節入り日!$B$2:$M$141,判定表!H7-1900,判定表!G7)</f>
        <v>8</v>
      </c>
      <c r="J7" s="128" t="n">
        <f aca="false" t="array" ref="J7:J7">INDEX(節入り日!$B$2:$M$141,判定表!H7-1900,IF(判定表!G7-1=0,12,判定表!G7-1))</f>
        <v>7</v>
      </c>
      <c r="K7" s="129" t="n">
        <f aca="false">EOMONTH(鑑定表!D7,-1)</f>
        <v>28033</v>
      </c>
      <c r="L7" s="128" t="n">
        <f aca="false">MID(TEXT(K7,"dd"),ROW($1:$27),2)*1</f>
        <v>30</v>
      </c>
    </row>
    <row r="8" customFormat="false" ht="15.75" hidden="false" customHeight="false" outlineLevel="0" collapsed="false">
      <c r="A8" s="130"/>
      <c r="B8" s="131"/>
      <c r="C8" s="126"/>
      <c r="H8" s="127"/>
    </row>
    <row r="9" customFormat="false" ht="15.75" hidden="false" customHeight="false" outlineLevel="0" collapsed="false">
      <c r="A9" s="130"/>
      <c r="B9" s="131"/>
      <c r="C9" s="126"/>
      <c r="H9" s="127"/>
    </row>
    <row r="10" customFormat="false" ht="15.75" hidden="false" customHeight="false" outlineLevel="0" collapsed="false">
      <c r="A10" s="130"/>
      <c r="B10" s="131"/>
      <c r="C10" s="126"/>
      <c r="H10" s="127"/>
    </row>
    <row r="12" customFormat="false" ht="15.75" hidden="false" customHeight="false" outlineLevel="0" collapsed="false">
      <c r="A12" s="130" t="n">
        <f aca="false">判定表!A12</f>
        <v>36789.5</v>
      </c>
      <c r="B12" s="125" t="n">
        <f aca="false">判定表!B12</f>
        <v>0.5</v>
      </c>
      <c r="C12" s="126" t="e">
        <f aca="false">判定表!N12</f>
        <v>#NAME?</v>
      </c>
      <c r="D12" s="123" t="e">
        <f aca="false" t="array" ref="D12:D12">IF(鑑定表!E12="","",INDEX(月律分野蔵干表!$B$2:$N$33,H12+1,判定表!J12))</f>
        <v>#NAME?</v>
      </c>
      <c r="E12" s="123" t="e">
        <f aca="false" t="array" ref="E12:E12">IF(鑑定表!D12="","",INDEX(月律分野蔵干表!$B$2:$M$33,H12+1,MOD((判定表!A12+8),12)+1))</f>
        <v>#NAME?</v>
      </c>
      <c r="F12" s="123" t="e">
        <f aca="false" t="array" ref="F12:F12">IF(鑑定表!D12="","",INDEX(月律分野蔵干表!$B$2:$M$33,H12+1,IF(判定表!N12,(MOD((MID(TEXT(判定表!A12,"mm"),ROW($1:$5),2)*1)-1,12)+1),(MOD((MID(TEXT(判定表!A12,"mm"),ROW($1:$5),2)*1),12)+1))))</f>
        <v>#NAME?</v>
      </c>
      <c r="G12" s="123" t="e">
        <f aca="false" t="array" ref="G12:G12">IF(鑑定表!D12="","",INDEX(月律分野蔵干表!$B$2:$M$33,H12+1,IF(判定表!Q12,(MOD((判定表!H12+7),12)+1),(MOD((判定表!H12+8),12)+1))))</f>
        <v>#NAME?</v>
      </c>
      <c r="H12" s="127" t="e">
        <f aca="false">IF(C12=1,L12-J12+判定表!F12,判定表!F12-I12)</f>
        <v>#NAME?</v>
      </c>
      <c r="I12" s="128" t="n">
        <f aca="false" t="array" ref="I12:I12">INDEX(節入り日!$B$2:$M$141,判定表!H12-1900,判定表!G12)</f>
        <v>7</v>
      </c>
      <c r="J12" s="128" t="n">
        <f aca="false" t="array" ref="J12:J12">INDEX(節入り日!$B$2:$M$141,判定表!H12-1900,IF(判定表!G12-1=0,12,判定表!G12-1))</f>
        <v>7</v>
      </c>
      <c r="K12" s="129" t="n">
        <f aca="false">EOMONTH(鑑定表!D12,-1)</f>
        <v>36769</v>
      </c>
      <c r="L12" s="128" t="n">
        <f aca="false">MID(TEXT(K12,"dd"),ROW($1:$27),2)*1</f>
        <v>31</v>
      </c>
    </row>
    <row r="17" customFormat="false" ht="15.75" hidden="false" customHeight="false" outlineLevel="0" collapsed="false">
      <c r="A17" s="130" t="n">
        <f aca="false">判定表!A17</f>
        <v>0.5</v>
      </c>
      <c r="B17" s="131" t="n">
        <f aca="false">判定表!B17</f>
        <v>0.5</v>
      </c>
      <c r="C17" s="126" t="n">
        <f aca="false">判定表!N17</f>
        <v>0</v>
      </c>
      <c r="D17" s="123" t="str">
        <f aca="false" t="array" ref="D17:D17">IF(鑑定表!E17="","",INDEX(月律分野蔵干表!$B$2:$N$33,H17+1,判定表!J17))</f>
        <v/>
      </c>
      <c r="E17" s="123" t="str">
        <f aca="false" t="array" ref="E17:E17">IF(鑑定表!D17="","",INDEX(月律分野蔵干表!$B$2:$M$33,H17+1,MOD((判定表!A17+8),12)+1))</f>
        <v/>
      </c>
      <c r="F17" s="123" t="str">
        <f aca="false" t="array" ref="F17:F17">IF(鑑定表!D17="","",INDEX(月律分野蔵干表!$B$2:$M$33,H17+1,IF(判定表!N17,(MOD((MID(TEXT(判定表!A17,"mm"),ROW($1:$5),2)*1)-1,12)+1),(MOD((MID(TEXT(判定表!A17,"mm"),ROW($1:$5),2)*1),12)+1))))</f>
        <v/>
      </c>
      <c r="G17" s="123" t="str">
        <f aca="false" t="array" ref="G17:G17">IF(鑑定表!D17="","",INDEX(月律分野蔵干表!$B$2:$M$33,H17+1,IF(判定表!Q17,(MOD((判定表!H17+7),12)+1),(MOD((判定表!H17+8),12)+1))))</f>
        <v/>
      </c>
      <c r="H17" s="127" t="e">
        <f aca="false">IF(C17=1,L17-J17+判定表!F17,判定表!F17-I17)</f>
        <v>#VALUE!</v>
      </c>
      <c r="I17" s="128" t="e">
        <f aca="false" t="array" ref="I17:I17">INDEX(節入り日!$B$2:$M$141,判定表!H17-1900,判定表!G17)</f>
        <v>#VALUE!</v>
      </c>
      <c r="J17" s="128" t="e">
        <f aca="false" t="array" ref="J17:J17">INDEX(節入り日!$B$2:$M$141,判定表!H17-1900,IF(判定表!G17-1=0,12,判定表!G17-1))</f>
        <v>#VALUE!</v>
      </c>
      <c r="K17" s="129" t="n">
        <f aca="false">EOMONTH(鑑定表!D17,-1)</f>
        <v>-30</v>
      </c>
      <c r="L17" s="128" t="n">
        <f aca="false">MID(TEXT(K17,"dd"),ROW($1:$27),2)*1</f>
        <v>30</v>
      </c>
    </row>
    <row r="22" customFormat="false" ht="15.75" hidden="false" customHeight="false" outlineLevel="0" collapsed="false">
      <c r="A22" s="130" t="n">
        <f aca="false">判定表!A22</f>
        <v>0.5</v>
      </c>
      <c r="B22" s="125" t="n">
        <f aca="false">判定表!B22</f>
        <v>0.5</v>
      </c>
      <c r="C22" s="126" t="n">
        <f aca="false">判定表!N22</f>
        <v>0</v>
      </c>
      <c r="D22" s="123" t="str">
        <f aca="false" t="array" ref="D22:D22">IF(鑑定表!E22="","",INDEX(月律分野蔵干表!$B$2:$N$33,H22+1,判定表!J22))</f>
        <v/>
      </c>
      <c r="E22" s="123" t="str">
        <f aca="false" t="array" ref="E22:E22">IF(鑑定表!D22="","",INDEX(月律分野蔵干表!$B$2:$M$33,H22+1,MOD((判定表!A22+8),12)+1))</f>
        <v/>
      </c>
      <c r="F22" s="123" t="str">
        <f aca="false" t="array" ref="F22:F22">IF(鑑定表!D22="","",INDEX(月律分野蔵干表!$B$2:$M$33,H22+1,IF(判定表!N22,(MOD((MID(TEXT(判定表!A22,"mm"),ROW($1:$5),2)*1)-1,12)+1),(MOD((MID(TEXT(判定表!A22,"mm"),ROW($1:$5),2)*1),12)+1))))</f>
        <v/>
      </c>
      <c r="G22" s="123" t="str">
        <f aca="false" t="array" ref="G22:G22">IF(鑑定表!D22="","",INDEX(月律分野蔵干表!$B$2:$M$33,H22+1,IF(判定表!Q22,(MOD((判定表!H22+7),12)+1),(MOD((判定表!H22+8),12)+1))))</f>
        <v/>
      </c>
      <c r="H22" s="127" t="e">
        <f aca="false">IF(C22=1,L22-J22+判定表!F22,判定表!F22-I22)</f>
        <v>#VALUE!</v>
      </c>
      <c r="I22" s="128" t="e">
        <f aca="false" t="array" ref="I22:I22">INDEX(節入り日!$B$2:$M$141,判定表!H22-1900,判定表!G22)</f>
        <v>#VALUE!</v>
      </c>
      <c r="J22" s="128" t="e">
        <f aca="false" t="array" ref="J22:J22">INDEX(節入り日!$B$2:$M$141,判定表!H22-1900,IF(判定表!G22-1=0,12,判定表!G22-1))</f>
        <v>#VALUE!</v>
      </c>
      <c r="K22" s="129" t="n">
        <f aca="false">EOMONTH(鑑定表!D22,-1)</f>
        <v>-30</v>
      </c>
      <c r="L22" s="128" t="n">
        <f aca="false">MID(TEXT(K22,"dd"),ROW($1:$27),2)*1</f>
        <v>30</v>
      </c>
    </row>
    <row r="25" customFormat="false" ht="15.75" hidden="false" customHeight="false" outlineLevel="0" collapsed="false">
      <c r="A25" s="123" t="s">
        <v>112</v>
      </c>
      <c r="B25" s="123" t="s">
        <v>113</v>
      </c>
      <c r="H25" s="127" t="s">
        <v>114</v>
      </c>
    </row>
    <row r="26" customFormat="false" ht="15.75" hidden="false" customHeight="false" outlineLevel="0" collapsed="false">
      <c r="B26" s="123" t="s">
        <v>115</v>
      </c>
    </row>
    <row r="27" customFormat="false" ht="15.75" hidden="false" customHeight="false" outlineLevel="0" collapsed="false">
      <c r="B27" s="123" t="s">
        <v>116</v>
      </c>
    </row>
  </sheetData>
  <dataValidations count="1">
    <dataValidation allowBlank="true" operator="between" showDropDown="true" showErrorMessage="false" showInputMessage="false" sqref="A2:B2 A3:A10 A12:B12 A17 A22:B22" type="custom">
      <formula1>OR(NOT(ISERROR(DATEVALUE(A2))), AND(ISNUMBER(A2), LEFT(CELL("format", A2))="D"))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8.5"/>
    <col collapsed="false" customWidth="true" hidden="false" outlineLevel="0" max="13" min="2" style="0" width="4.87"/>
    <col collapsed="false" customWidth="true" hidden="false" outlineLevel="0" max="1025" min="14" style="0" width="14.06"/>
  </cols>
  <sheetData>
    <row r="1" customFormat="false" ht="15.75" hidden="false" customHeight="false" outlineLevel="0" collapsed="false">
      <c r="A1" s="132" t="s">
        <v>117</v>
      </c>
      <c r="B1" s="133" t="s">
        <v>14</v>
      </c>
      <c r="C1" s="133" t="s">
        <v>20</v>
      </c>
      <c r="D1" s="133" t="s">
        <v>22</v>
      </c>
      <c r="E1" s="133" t="s">
        <v>28</v>
      </c>
      <c r="F1" s="133" t="s">
        <v>30</v>
      </c>
      <c r="G1" s="133" t="s">
        <v>35</v>
      </c>
      <c r="H1" s="133" t="s">
        <v>38</v>
      </c>
      <c r="I1" s="133" t="s">
        <v>43</v>
      </c>
      <c r="J1" s="133" t="s">
        <v>45</v>
      </c>
      <c r="K1" s="133" t="s">
        <v>51</v>
      </c>
      <c r="L1" s="133" t="s">
        <v>53</v>
      </c>
      <c r="M1" s="133" t="s">
        <v>55</v>
      </c>
    </row>
    <row r="2" customFormat="false" ht="15.75" hidden="false" customHeight="false" outlineLevel="0" collapsed="false">
      <c r="A2" s="134" t="s">
        <v>118</v>
      </c>
      <c r="B2" s="123" t="s">
        <v>119</v>
      </c>
      <c r="C2" s="123" t="s">
        <v>120</v>
      </c>
      <c r="D2" s="123" t="s">
        <v>121</v>
      </c>
      <c r="E2" s="123" t="s">
        <v>122</v>
      </c>
      <c r="F2" s="123" t="s">
        <v>123</v>
      </c>
      <c r="G2" s="123" t="s">
        <v>124</v>
      </c>
      <c r="H2" s="123" t="s">
        <v>125</v>
      </c>
      <c r="I2" s="123" t="s">
        <v>126</v>
      </c>
      <c r="J2" s="123" t="s">
        <v>127</v>
      </c>
      <c r="K2" s="123" t="s">
        <v>128</v>
      </c>
      <c r="L2" s="123" t="s">
        <v>129</v>
      </c>
      <c r="M2" s="123" t="s">
        <v>130</v>
      </c>
    </row>
    <row r="3" customFormat="false" ht="15.75" hidden="false" customHeight="false" outlineLevel="0" collapsed="false">
      <c r="A3" s="134" t="s">
        <v>131</v>
      </c>
      <c r="B3" s="123" t="s">
        <v>124</v>
      </c>
      <c r="C3" s="123" t="s">
        <v>123</v>
      </c>
      <c r="D3" s="123" t="s">
        <v>122</v>
      </c>
      <c r="E3" s="123" t="s">
        <v>121</v>
      </c>
      <c r="F3" s="123" t="s">
        <v>120</v>
      </c>
      <c r="G3" s="123" t="s">
        <v>119</v>
      </c>
      <c r="H3" s="123" t="s">
        <v>130</v>
      </c>
      <c r="I3" s="123" t="s">
        <v>129</v>
      </c>
      <c r="J3" s="123" t="s">
        <v>128</v>
      </c>
      <c r="K3" s="123" t="s">
        <v>127</v>
      </c>
      <c r="L3" s="123" t="s">
        <v>126</v>
      </c>
      <c r="M3" s="123" t="s">
        <v>125</v>
      </c>
    </row>
    <row r="4" customFormat="false" ht="15.75" hidden="false" customHeight="false" outlineLevel="0" collapsed="false">
      <c r="A4" s="134" t="s">
        <v>132</v>
      </c>
      <c r="B4" s="123" t="s">
        <v>128</v>
      </c>
      <c r="C4" s="123" t="s">
        <v>129</v>
      </c>
      <c r="D4" s="123" t="s">
        <v>130</v>
      </c>
      <c r="E4" s="123" t="s">
        <v>119</v>
      </c>
      <c r="F4" s="123" t="s">
        <v>120</v>
      </c>
      <c r="G4" s="123" t="s">
        <v>121</v>
      </c>
      <c r="H4" s="123" t="s">
        <v>122</v>
      </c>
      <c r="I4" s="123" t="s">
        <v>123</v>
      </c>
      <c r="J4" s="123" t="s">
        <v>124</v>
      </c>
      <c r="K4" s="123" t="s">
        <v>125</v>
      </c>
      <c r="L4" s="123" t="s">
        <v>126</v>
      </c>
      <c r="M4" s="123" t="s">
        <v>127</v>
      </c>
    </row>
    <row r="5" customFormat="false" ht="15.75" hidden="false" customHeight="false" outlineLevel="0" collapsed="false">
      <c r="A5" s="134" t="s">
        <v>133</v>
      </c>
      <c r="B5" s="123" t="s">
        <v>127</v>
      </c>
      <c r="C5" s="123" t="s">
        <v>126</v>
      </c>
      <c r="D5" s="123" t="s">
        <v>125</v>
      </c>
      <c r="E5" s="123" t="s">
        <v>124</v>
      </c>
      <c r="F5" s="123" t="s">
        <v>123</v>
      </c>
      <c r="G5" s="123" t="s">
        <v>122</v>
      </c>
      <c r="H5" s="123" t="s">
        <v>121</v>
      </c>
      <c r="I5" s="123" t="s">
        <v>120</v>
      </c>
      <c r="J5" s="123" t="s">
        <v>119</v>
      </c>
      <c r="K5" s="123" t="s">
        <v>130</v>
      </c>
      <c r="L5" s="123" t="s">
        <v>129</v>
      </c>
      <c r="M5" s="123" t="s">
        <v>128</v>
      </c>
    </row>
    <row r="6" customFormat="false" ht="15.75" hidden="false" customHeight="false" outlineLevel="0" collapsed="false">
      <c r="A6" s="134" t="s">
        <v>134</v>
      </c>
      <c r="B6" s="123" t="s">
        <v>128</v>
      </c>
      <c r="C6" s="123" t="s">
        <v>129</v>
      </c>
      <c r="D6" s="123" t="s">
        <v>130</v>
      </c>
      <c r="E6" s="123" t="s">
        <v>119</v>
      </c>
      <c r="F6" s="123" t="s">
        <v>120</v>
      </c>
      <c r="G6" s="123" t="s">
        <v>121</v>
      </c>
      <c r="H6" s="123" t="s">
        <v>122</v>
      </c>
      <c r="I6" s="123" t="s">
        <v>123</v>
      </c>
      <c r="J6" s="123" t="s">
        <v>124</v>
      </c>
      <c r="K6" s="123" t="s">
        <v>125</v>
      </c>
      <c r="L6" s="123" t="s">
        <v>126</v>
      </c>
      <c r="M6" s="123" t="s">
        <v>127</v>
      </c>
    </row>
    <row r="7" customFormat="false" ht="15.75" hidden="false" customHeight="false" outlineLevel="0" collapsed="false">
      <c r="A7" s="134" t="s">
        <v>135</v>
      </c>
      <c r="B7" s="123" t="s">
        <v>127</v>
      </c>
      <c r="C7" s="123" t="s">
        <v>126</v>
      </c>
      <c r="D7" s="123" t="s">
        <v>125</v>
      </c>
      <c r="E7" s="123" t="s">
        <v>124</v>
      </c>
      <c r="F7" s="123" t="s">
        <v>123</v>
      </c>
      <c r="G7" s="123" t="s">
        <v>122</v>
      </c>
      <c r="H7" s="123" t="s">
        <v>121</v>
      </c>
      <c r="I7" s="123" t="s">
        <v>120</v>
      </c>
      <c r="J7" s="123" t="s">
        <v>119</v>
      </c>
      <c r="K7" s="123" t="s">
        <v>130</v>
      </c>
      <c r="L7" s="123" t="s">
        <v>129</v>
      </c>
      <c r="M7" s="123" t="s">
        <v>128</v>
      </c>
    </row>
    <row r="8" customFormat="false" ht="15.75" hidden="false" customHeight="false" outlineLevel="0" collapsed="false">
      <c r="A8" s="134" t="s">
        <v>136</v>
      </c>
      <c r="B8" s="123" t="s">
        <v>125</v>
      </c>
      <c r="C8" s="123" t="s">
        <v>126</v>
      </c>
      <c r="D8" s="123" t="s">
        <v>127</v>
      </c>
      <c r="E8" s="123" t="s">
        <v>128</v>
      </c>
      <c r="F8" s="123" t="s">
        <v>129</v>
      </c>
      <c r="G8" s="123" t="s">
        <v>130</v>
      </c>
      <c r="H8" s="123" t="s">
        <v>119</v>
      </c>
      <c r="I8" s="123" t="s">
        <v>120</v>
      </c>
      <c r="J8" s="123" t="s">
        <v>121</v>
      </c>
      <c r="K8" s="123" t="s">
        <v>122</v>
      </c>
      <c r="L8" s="123" t="s">
        <v>123</v>
      </c>
      <c r="M8" s="123" t="s">
        <v>124</v>
      </c>
    </row>
    <row r="9" customFormat="false" ht="15.75" hidden="false" customHeight="false" outlineLevel="0" collapsed="false">
      <c r="A9" s="134" t="s">
        <v>137</v>
      </c>
      <c r="B9" s="123" t="s">
        <v>130</v>
      </c>
      <c r="C9" s="123" t="s">
        <v>129</v>
      </c>
      <c r="D9" s="123" t="s">
        <v>128</v>
      </c>
      <c r="E9" s="123" t="s">
        <v>127</v>
      </c>
      <c r="F9" s="123" t="s">
        <v>126</v>
      </c>
      <c r="G9" s="123" t="s">
        <v>125</v>
      </c>
      <c r="H9" s="123" t="s">
        <v>124</v>
      </c>
      <c r="I9" s="123" t="s">
        <v>123</v>
      </c>
      <c r="J9" s="123" t="s">
        <v>122</v>
      </c>
      <c r="K9" s="123" t="s">
        <v>121</v>
      </c>
      <c r="L9" s="123" t="s">
        <v>120</v>
      </c>
      <c r="M9" s="123" t="s">
        <v>119</v>
      </c>
    </row>
    <row r="10" customFormat="false" ht="15.75" hidden="false" customHeight="false" outlineLevel="0" collapsed="false">
      <c r="A10" s="134" t="s">
        <v>138</v>
      </c>
      <c r="B10" s="123" t="s">
        <v>122</v>
      </c>
      <c r="C10" s="123" t="s">
        <v>123</v>
      </c>
      <c r="D10" s="123" t="s">
        <v>124</v>
      </c>
      <c r="E10" s="123" t="s">
        <v>125</v>
      </c>
      <c r="F10" s="123" t="s">
        <v>126</v>
      </c>
      <c r="G10" s="123" t="s">
        <v>127</v>
      </c>
      <c r="H10" s="123" t="s">
        <v>128</v>
      </c>
      <c r="I10" s="123" t="s">
        <v>129</v>
      </c>
      <c r="J10" s="123" t="s">
        <v>130</v>
      </c>
      <c r="K10" s="123" t="s">
        <v>119</v>
      </c>
      <c r="L10" s="123" t="s">
        <v>120</v>
      </c>
      <c r="M10" s="123" t="s">
        <v>121</v>
      </c>
    </row>
    <row r="11" customFormat="false" ht="15.75" hidden="false" customHeight="false" outlineLevel="0" collapsed="false">
      <c r="A11" s="134" t="s">
        <v>139</v>
      </c>
      <c r="B11" s="123" t="s">
        <v>121</v>
      </c>
      <c r="C11" s="123" t="s">
        <v>120</v>
      </c>
      <c r="D11" s="123" t="s">
        <v>119</v>
      </c>
      <c r="E11" s="123" t="s">
        <v>130</v>
      </c>
      <c r="F11" s="123" t="s">
        <v>129</v>
      </c>
      <c r="G11" s="123" t="s">
        <v>128</v>
      </c>
      <c r="H11" s="123" t="s">
        <v>127</v>
      </c>
      <c r="I11" s="123" t="s">
        <v>126</v>
      </c>
      <c r="J11" s="123" t="s">
        <v>125</v>
      </c>
      <c r="K11" s="123" t="s">
        <v>124</v>
      </c>
      <c r="L11" s="123" t="s">
        <v>123</v>
      </c>
      <c r="M11" s="123" t="s">
        <v>122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.82"/>
    <col collapsed="false" customWidth="true" hidden="false" outlineLevel="0" max="11" min="2" style="0" width="2.93"/>
    <col collapsed="false" customWidth="true" hidden="false" outlineLevel="0" max="1025" min="12" style="0" width="14.06"/>
  </cols>
  <sheetData>
    <row r="1" customFormat="false" ht="15.75" hidden="false" customHeight="false" outlineLevel="0" collapsed="false">
      <c r="A1" s="132" t="s">
        <v>140</v>
      </c>
      <c r="B1" s="133" t="s">
        <v>118</v>
      </c>
      <c r="C1" s="133" t="s">
        <v>131</v>
      </c>
      <c r="D1" s="133" t="s">
        <v>132</v>
      </c>
      <c r="E1" s="133" t="s">
        <v>133</v>
      </c>
      <c r="F1" s="133" t="s">
        <v>134</v>
      </c>
      <c r="G1" s="133" t="s">
        <v>135</v>
      </c>
      <c r="H1" s="133" t="s">
        <v>136</v>
      </c>
      <c r="I1" s="133" t="s">
        <v>137</v>
      </c>
      <c r="J1" s="133" t="s">
        <v>138</v>
      </c>
      <c r="K1" s="133" t="s">
        <v>139</v>
      </c>
    </row>
    <row r="2" customFormat="false" ht="15.75" hidden="false" customHeight="false" outlineLevel="0" collapsed="false">
      <c r="A2" s="134" t="s">
        <v>118</v>
      </c>
      <c r="B2" s="135" t="s">
        <v>141</v>
      </c>
      <c r="C2" s="135" t="s">
        <v>142</v>
      </c>
      <c r="D2" s="135" t="s">
        <v>143</v>
      </c>
      <c r="E2" s="135" t="s">
        <v>144</v>
      </c>
      <c r="F2" s="135" t="s">
        <v>145</v>
      </c>
      <c r="G2" s="135" t="s">
        <v>146</v>
      </c>
      <c r="H2" s="135" t="s">
        <v>147</v>
      </c>
      <c r="I2" s="135" t="s">
        <v>148</v>
      </c>
      <c r="J2" s="135" t="s">
        <v>149</v>
      </c>
      <c r="K2" s="135" t="s">
        <v>150</v>
      </c>
    </row>
    <row r="3" customFormat="false" ht="15.75" hidden="false" customHeight="false" outlineLevel="0" collapsed="false">
      <c r="A3" s="134" t="s">
        <v>131</v>
      </c>
      <c r="B3" s="135" t="s">
        <v>142</v>
      </c>
      <c r="C3" s="135" t="s">
        <v>141</v>
      </c>
      <c r="D3" s="135" t="s">
        <v>144</v>
      </c>
      <c r="E3" s="135" t="s">
        <v>143</v>
      </c>
      <c r="F3" s="135" t="s">
        <v>146</v>
      </c>
      <c r="G3" s="135" t="s">
        <v>145</v>
      </c>
      <c r="H3" s="135" t="s">
        <v>148</v>
      </c>
      <c r="I3" s="135" t="s">
        <v>147</v>
      </c>
      <c r="J3" s="135" t="s">
        <v>150</v>
      </c>
      <c r="K3" s="135" t="s">
        <v>149</v>
      </c>
    </row>
    <row r="4" customFormat="false" ht="15.75" hidden="false" customHeight="false" outlineLevel="0" collapsed="false">
      <c r="A4" s="134" t="s">
        <v>132</v>
      </c>
      <c r="B4" s="135" t="s">
        <v>149</v>
      </c>
      <c r="C4" s="135" t="s">
        <v>150</v>
      </c>
      <c r="D4" s="135" t="s">
        <v>141</v>
      </c>
      <c r="E4" s="135" t="s">
        <v>142</v>
      </c>
      <c r="F4" s="135" t="s">
        <v>143</v>
      </c>
      <c r="G4" s="135" t="s">
        <v>144</v>
      </c>
      <c r="H4" s="135" t="s">
        <v>145</v>
      </c>
      <c r="I4" s="135" t="s">
        <v>146</v>
      </c>
      <c r="J4" s="135" t="s">
        <v>147</v>
      </c>
      <c r="K4" s="135" t="s">
        <v>148</v>
      </c>
    </row>
    <row r="5" customFormat="false" ht="15.75" hidden="false" customHeight="false" outlineLevel="0" collapsed="false">
      <c r="A5" s="134" t="s">
        <v>133</v>
      </c>
      <c r="B5" s="135" t="s">
        <v>150</v>
      </c>
      <c r="C5" s="135" t="s">
        <v>149</v>
      </c>
      <c r="D5" s="135" t="s">
        <v>142</v>
      </c>
      <c r="E5" s="135" t="s">
        <v>141</v>
      </c>
      <c r="F5" s="135" t="s">
        <v>144</v>
      </c>
      <c r="G5" s="135" t="s">
        <v>143</v>
      </c>
      <c r="H5" s="135" t="s">
        <v>146</v>
      </c>
      <c r="I5" s="135" t="s">
        <v>145</v>
      </c>
      <c r="J5" s="135" t="s">
        <v>148</v>
      </c>
      <c r="K5" s="135" t="s">
        <v>147</v>
      </c>
    </row>
    <row r="6" customFormat="false" ht="15.75" hidden="false" customHeight="false" outlineLevel="0" collapsed="false">
      <c r="A6" s="134" t="s">
        <v>134</v>
      </c>
      <c r="B6" s="135" t="s">
        <v>147</v>
      </c>
      <c r="C6" s="135" t="s">
        <v>148</v>
      </c>
      <c r="D6" s="135" t="s">
        <v>149</v>
      </c>
      <c r="E6" s="135" t="s">
        <v>150</v>
      </c>
      <c r="F6" s="135" t="s">
        <v>141</v>
      </c>
      <c r="G6" s="135" t="s">
        <v>142</v>
      </c>
      <c r="H6" s="135" t="s">
        <v>143</v>
      </c>
      <c r="I6" s="135" t="s">
        <v>144</v>
      </c>
      <c r="J6" s="135" t="s">
        <v>145</v>
      </c>
      <c r="K6" s="135" t="s">
        <v>146</v>
      </c>
    </row>
    <row r="7" customFormat="false" ht="15.75" hidden="false" customHeight="false" outlineLevel="0" collapsed="false">
      <c r="A7" s="134" t="s">
        <v>135</v>
      </c>
      <c r="B7" s="135" t="s">
        <v>148</v>
      </c>
      <c r="C7" s="135" t="s">
        <v>147</v>
      </c>
      <c r="D7" s="135" t="s">
        <v>150</v>
      </c>
      <c r="E7" s="135" t="s">
        <v>149</v>
      </c>
      <c r="F7" s="135" t="s">
        <v>142</v>
      </c>
      <c r="G7" s="135" t="s">
        <v>141</v>
      </c>
      <c r="H7" s="135" t="s">
        <v>144</v>
      </c>
      <c r="I7" s="135" t="s">
        <v>143</v>
      </c>
      <c r="J7" s="135" t="s">
        <v>146</v>
      </c>
      <c r="K7" s="135" t="s">
        <v>145</v>
      </c>
    </row>
    <row r="8" customFormat="false" ht="15.75" hidden="false" customHeight="false" outlineLevel="0" collapsed="false">
      <c r="A8" s="134" t="s">
        <v>136</v>
      </c>
      <c r="B8" s="135" t="s">
        <v>145</v>
      </c>
      <c r="C8" s="135" t="s">
        <v>146</v>
      </c>
      <c r="D8" s="135" t="s">
        <v>147</v>
      </c>
      <c r="E8" s="135" t="s">
        <v>148</v>
      </c>
      <c r="F8" s="135" t="s">
        <v>149</v>
      </c>
      <c r="G8" s="135" t="s">
        <v>150</v>
      </c>
      <c r="H8" s="135" t="s">
        <v>141</v>
      </c>
      <c r="I8" s="135" t="s">
        <v>142</v>
      </c>
      <c r="J8" s="135" t="s">
        <v>143</v>
      </c>
      <c r="K8" s="135" t="s">
        <v>144</v>
      </c>
    </row>
    <row r="9" customFormat="false" ht="15.75" hidden="false" customHeight="false" outlineLevel="0" collapsed="false">
      <c r="A9" s="134" t="s">
        <v>137</v>
      </c>
      <c r="B9" s="135" t="s">
        <v>146</v>
      </c>
      <c r="C9" s="135" t="s">
        <v>145</v>
      </c>
      <c r="D9" s="135" t="s">
        <v>148</v>
      </c>
      <c r="E9" s="135" t="s">
        <v>147</v>
      </c>
      <c r="F9" s="135" t="s">
        <v>150</v>
      </c>
      <c r="G9" s="135" t="s">
        <v>149</v>
      </c>
      <c r="H9" s="135" t="s">
        <v>142</v>
      </c>
      <c r="I9" s="135" t="s">
        <v>141</v>
      </c>
      <c r="J9" s="135" t="s">
        <v>144</v>
      </c>
      <c r="K9" s="135" t="s">
        <v>143</v>
      </c>
    </row>
    <row r="10" customFormat="false" ht="15.75" hidden="false" customHeight="false" outlineLevel="0" collapsed="false">
      <c r="A10" s="134" t="s">
        <v>138</v>
      </c>
      <c r="B10" s="135" t="s">
        <v>143</v>
      </c>
      <c r="C10" s="135" t="s">
        <v>144</v>
      </c>
      <c r="D10" s="135" t="s">
        <v>145</v>
      </c>
      <c r="E10" s="135" t="s">
        <v>146</v>
      </c>
      <c r="F10" s="135" t="s">
        <v>147</v>
      </c>
      <c r="G10" s="135" t="s">
        <v>148</v>
      </c>
      <c r="H10" s="135" t="s">
        <v>149</v>
      </c>
      <c r="I10" s="135" t="s">
        <v>150</v>
      </c>
      <c r="J10" s="135" t="s">
        <v>141</v>
      </c>
      <c r="K10" s="135" t="s">
        <v>142</v>
      </c>
    </row>
    <row r="11" customFormat="false" ht="15.75" hidden="false" customHeight="false" outlineLevel="0" collapsed="false">
      <c r="A11" s="134" t="s">
        <v>139</v>
      </c>
      <c r="B11" s="135" t="s">
        <v>144</v>
      </c>
      <c r="C11" s="135" t="s">
        <v>143</v>
      </c>
      <c r="D11" s="135" t="s">
        <v>146</v>
      </c>
      <c r="E11" s="135" t="s">
        <v>145</v>
      </c>
      <c r="F11" s="135" t="s">
        <v>148</v>
      </c>
      <c r="G11" s="135" t="s">
        <v>147</v>
      </c>
      <c r="H11" s="135" t="s">
        <v>150</v>
      </c>
      <c r="I11" s="135" t="s">
        <v>149</v>
      </c>
      <c r="J11" s="135" t="s">
        <v>142</v>
      </c>
      <c r="K11" s="135" t="s">
        <v>141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RowHeight="15.75" zeroHeight="false" outlineLevelRow="0" outlineLevelCol="0"/>
  <cols>
    <col collapsed="false" customWidth="true" hidden="false" outlineLevel="0" max="1" min="1" style="0" width="23.38"/>
    <col collapsed="false" customWidth="true" hidden="false" outlineLevel="0" max="14" min="2" style="0" width="2.93"/>
    <col collapsed="false" customWidth="true" hidden="false" outlineLevel="0" max="1025" min="15" style="0" width="14.06"/>
  </cols>
  <sheetData>
    <row r="1" customFormat="false" ht="15.75" hidden="false" customHeight="false" outlineLevel="0" collapsed="false">
      <c r="A1" s="132" t="s">
        <v>151</v>
      </c>
      <c r="B1" s="133" t="s">
        <v>14</v>
      </c>
      <c r="C1" s="133" t="s">
        <v>20</v>
      </c>
      <c r="D1" s="133" t="s">
        <v>22</v>
      </c>
      <c r="E1" s="133" t="s">
        <v>28</v>
      </c>
      <c r="F1" s="133" t="s">
        <v>30</v>
      </c>
      <c r="G1" s="133" t="s">
        <v>35</v>
      </c>
      <c r="H1" s="133" t="s">
        <v>38</v>
      </c>
      <c r="I1" s="133" t="s">
        <v>43</v>
      </c>
      <c r="J1" s="133" t="s">
        <v>45</v>
      </c>
      <c r="K1" s="133" t="s">
        <v>51</v>
      </c>
      <c r="L1" s="133" t="s">
        <v>53</v>
      </c>
      <c r="M1" s="133" t="s">
        <v>55</v>
      </c>
      <c r="N1" s="133" t="s">
        <v>14</v>
      </c>
    </row>
    <row r="2" customFormat="false" ht="15.75" hidden="false" customHeight="false" outlineLevel="0" collapsed="false">
      <c r="A2" s="134" t="n">
        <v>0</v>
      </c>
      <c r="B2" s="123" t="s">
        <v>138</v>
      </c>
      <c r="C2" s="123" t="s">
        <v>139</v>
      </c>
      <c r="D2" s="123" t="s">
        <v>134</v>
      </c>
      <c r="E2" s="123" t="s">
        <v>118</v>
      </c>
      <c r="F2" s="123" t="s">
        <v>131</v>
      </c>
      <c r="G2" s="123" t="s">
        <v>134</v>
      </c>
      <c r="H2" s="123" t="s">
        <v>132</v>
      </c>
      <c r="I2" s="123" t="s">
        <v>133</v>
      </c>
      <c r="J2" s="123" t="s">
        <v>134</v>
      </c>
      <c r="K2" s="123" t="s">
        <v>136</v>
      </c>
      <c r="L2" s="123" t="s">
        <v>137</v>
      </c>
      <c r="M2" s="123" t="s">
        <v>134</v>
      </c>
      <c r="N2" s="123" t="s">
        <v>138</v>
      </c>
    </row>
    <row r="3" customFormat="false" ht="15.75" hidden="false" customHeight="false" outlineLevel="0" collapsed="false">
      <c r="A3" s="134" t="n">
        <v>1</v>
      </c>
      <c r="B3" s="123" t="s">
        <v>138</v>
      </c>
      <c r="C3" s="123" t="s">
        <v>139</v>
      </c>
      <c r="D3" s="123" t="s">
        <v>134</v>
      </c>
      <c r="E3" s="123" t="s">
        <v>118</v>
      </c>
      <c r="F3" s="123" t="s">
        <v>131</v>
      </c>
      <c r="G3" s="123" t="s">
        <v>134</v>
      </c>
      <c r="H3" s="123" t="s">
        <v>132</v>
      </c>
      <c r="I3" s="123" t="s">
        <v>133</v>
      </c>
      <c r="J3" s="123" t="s">
        <v>134</v>
      </c>
      <c r="K3" s="123" t="s">
        <v>136</v>
      </c>
      <c r="L3" s="123" t="s">
        <v>137</v>
      </c>
      <c r="M3" s="123" t="s">
        <v>134</v>
      </c>
      <c r="N3" s="123" t="s">
        <v>138</v>
      </c>
    </row>
    <row r="4" customFormat="false" ht="15.75" hidden="false" customHeight="false" outlineLevel="0" collapsed="false">
      <c r="A4" s="134" t="n">
        <v>2</v>
      </c>
      <c r="B4" s="123" t="s">
        <v>138</v>
      </c>
      <c r="C4" s="123" t="s">
        <v>139</v>
      </c>
      <c r="D4" s="123" t="s">
        <v>134</v>
      </c>
      <c r="E4" s="123" t="s">
        <v>118</v>
      </c>
      <c r="F4" s="123" t="s">
        <v>131</v>
      </c>
      <c r="G4" s="123" t="s">
        <v>134</v>
      </c>
      <c r="H4" s="123" t="s">
        <v>132</v>
      </c>
      <c r="I4" s="123" t="s">
        <v>133</v>
      </c>
      <c r="J4" s="123" t="s">
        <v>134</v>
      </c>
      <c r="K4" s="123" t="s">
        <v>136</v>
      </c>
      <c r="L4" s="123" t="s">
        <v>137</v>
      </c>
      <c r="M4" s="123" t="s">
        <v>134</v>
      </c>
      <c r="N4" s="123" t="s">
        <v>138</v>
      </c>
    </row>
    <row r="5" customFormat="false" ht="15.75" hidden="false" customHeight="false" outlineLevel="0" collapsed="false">
      <c r="A5" s="134" t="n">
        <v>3</v>
      </c>
      <c r="B5" s="123" t="s">
        <v>138</v>
      </c>
      <c r="C5" s="123" t="s">
        <v>139</v>
      </c>
      <c r="D5" s="123" t="s">
        <v>134</v>
      </c>
      <c r="E5" s="123" t="s">
        <v>118</v>
      </c>
      <c r="F5" s="123" t="s">
        <v>131</v>
      </c>
      <c r="G5" s="123" t="s">
        <v>134</v>
      </c>
      <c r="H5" s="123" t="s">
        <v>132</v>
      </c>
      <c r="I5" s="123" t="s">
        <v>133</v>
      </c>
      <c r="J5" s="123" t="s">
        <v>134</v>
      </c>
      <c r="K5" s="123" t="s">
        <v>136</v>
      </c>
      <c r="L5" s="123" t="s">
        <v>137</v>
      </c>
      <c r="M5" s="123" t="s">
        <v>134</v>
      </c>
      <c r="N5" s="123" t="s">
        <v>138</v>
      </c>
    </row>
    <row r="6" customFormat="false" ht="15.75" hidden="false" customHeight="false" outlineLevel="0" collapsed="false">
      <c r="A6" s="134" t="n">
        <v>4</v>
      </c>
      <c r="B6" s="123" t="s">
        <v>138</v>
      </c>
      <c r="C6" s="123" t="s">
        <v>139</v>
      </c>
      <c r="D6" s="123" t="s">
        <v>134</v>
      </c>
      <c r="E6" s="123" t="s">
        <v>118</v>
      </c>
      <c r="F6" s="123" t="s">
        <v>131</v>
      </c>
      <c r="G6" s="123" t="s">
        <v>134</v>
      </c>
      <c r="H6" s="123" t="s">
        <v>132</v>
      </c>
      <c r="I6" s="123" t="s">
        <v>133</v>
      </c>
      <c r="J6" s="123" t="s">
        <v>134</v>
      </c>
      <c r="K6" s="123" t="s">
        <v>136</v>
      </c>
      <c r="L6" s="123" t="s">
        <v>137</v>
      </c>
      <c r="M6" s="123" t="s">
        <v>134</v>
      </c>
      <c r="N6" s="123" t="s">
        <v>138</v>
      </c>
    </row>
    <row r="7" customFormat="false" ht="15.75" hidden="false" customHeight="false" outlineLevel="0" collapsed="false">
      <c r="A7" s="134" t="n">
        <v>5</v>
      </c>
      <c r="B7" s="123" t="s">
        <v>138</v>
      </c>
      <c r="C7" s="123" t="s">
        <v>139</v>
      </c>
      <c r="D7" s="123" t="s">
        <v>134</v>
      </c>
      <c r="E7" s="123" t="s">
        <v>118</v>
      </c>
      <c r="F7" s="123" t="s">
        <v>131</v>
      </c>
      <c r="G7" s="123" t="s">
        <v>134</v>
      </c>
      <c r="H7" s="123" t="s">
        <v>132</v>
      </c>
      <c r="I7" s="123" t="s">
        <v>133</v>
      </c>
      <c r="J7" s="123" t="s">
        <v>134</v>
      </c>
      <c r="K7" s="123" t="s">
        <v>136</v>
      </c>
      <c r="L7" s="123" t="s">
        <v>137</v>
      </c>
      <c r="M7" s="123" t="s">
        <v>134</v>
      </c>
      <c r="N7" s="123" t="s">
        <v>138</v>
      </c>
    </row>
    <row r="8" customFormat="false" ht="15.75" hidden="false" customHeight="false" outlineLevel="0" collapsed="false">
      <c r="A8" s="134" t="n">
        <v>6</v>
      </c>
      <c r="B8" s="123" t="s">
        <v>138</v>
      </c>
      <c r="C8" s="123" t="s">
        <v>139</v>
      </c>
      <c r="D8" s="123" t="s">
        <v>134</v>
      </c>
      <c r="E8" s="123" t="s">
        <v>118</v>
      </c>
      <c r="F8" s="123" t="s">
        <v>131</v>
      </c>
      <c r="G8" s="123" t="s">
        <v>134</v>
      </c>
      <c r="H8" s="123" t="s">
        <v>132</v>
      </c>
      <c r="I8" s="123" t="s">
        <v>133</v>
      </c>
      <c r="J8" s="123" t="s">
        <v>134</v>
      </c>
      <c r="K8" s="123" t="s">
        <v>136</v>
      </c>
      <c r="L8" s="123" t="s">
        <v>137</v>
      </c>
      <c r="M8" s="123" t="s">
        <v>134</v>
      </c>
      <c r="N8" s="123" t="s">
        <v>138</v>
      </c>
    </row>
    <row r="9" customFormat="false" ht="15.75" hidden="false" customHeight="false" outlineLevel="0" collapsed="false">
      <c r="A9" s="134" t="n">
        <v>7</v>
      </c>
      <c r="B9" s="123" t="s">
        <v>138</v>
      </c>
      <c r="C9" s="123" t="s">
        <v>139</v>
      </c>
      <c r="D9" s="123" t="s">
        <v>134</v>
      </c>
      <c r="E9" s="123" t="s">
        <v>118</v>
      </c>
      <c r="F9" s="123" t="s">
        <v>131</v>
      </c>
      <c r="G9" s="123" t="s">
        <v>134</v>
      </c>
      <c r="H9" s="123" t="s">
        <v>132</v>
      </c>
      <c r="I9" s="123" t="s">
        <v>133</v>
      </c>
      <c r="J9" s="123" t="s">
        <v>134</v>
      </c>
      <c r="K9" s="123" t="s">
        <v>136</v>
      </c>
      <c r="L9" s="123" t="s">
        <v>137</v>
      </c>
      <c r="M9" s="123" t="s">
        <v>134</v>
      </c>
      <c r="N9" s="123" t="s">
        <v>138</v>
      </c>
    </row>
    <row r="10" customFormat="false" ht="15.75" hidden="false" customHeight="false" outlineLevel="0" collapsed="false">
      <c r="A10" s="134" t="n">
        <v>8</v>
      </c>
      <c r="B10" s="123" t="s">
        <v>138</v>
      </c>
      <c r="C10" s="123" t="s">
        <v>139</v>
      </c>
      <c r="D10" s="123" t="s">
        <v>132</v>
      </c>
      <c r="E10" s="123" t="s">
        <v>118</v>
      </c>
      <c r="F10" s="123" t="s">
        <v>131</v>
      </c>
      <c r="G10" s="123" t="s">
        <v>136</v>
      </c>
      <c r="H10" s="123" t="s">
        <v>132</v>
      </c>
      <c r="I10" s="123" t="s">
        <v>133</v>
      </c>
      <c r="J10" s="123" t="s">
        <v>138</v>
      </c>
      <c r="K10" s="123" t="s">
        <v>136</v>
      </c>
      <c r="L10" s="123" t="s">
        <v>137</v>
      </c>
      <c r="M10" s="123" t="s">
        <v>118</v>
      </c>
      <c r="N10" s="123" t="s">
        <v>138</v>
      </c>
    </row>
    <row r="11" customFormat="false" ht="15.75" hidden="false" customHeight="false" outlineLevel="0" collapsed="false">
      <c r="A11" s="134" t="n">
        <v>9</v>
      </c>
      <c r="B11" s="123" t="s">
        <v>138</v>
      </c>
      <c r="C11" s="123" t="s">
        <v>139</v>
      </c>
      <c r="D11" s="123" t="s">
        <v>132</v>
      </c>
      <c r="E11" s="123" t="s">
        <v>118</v>
      </c>
      <c r="F11" s="123" t="s">
        <v>131</v>
      </c>
      <c r="G11" s="123" t="s">
        <v>136</v>
      </c>
      <c r="H11" s="123" t="s">
        <v>132</v>
      </c>
      <c r="I11" s="123" t="s">
        <v>133</v>
      </c>
      <c r="J11" s="123" t="s">
        <v>138</v>
      </c>
      <c r="K11" s="123" t="s">
        <v>136</v>
      </c>
      <c r="L11" s="123" t="s">
        <v>137</v>
      </c>
      <c r="M11" s="123" t="s">
        <v>118</v>
      </c>
      <c r="N11" s="123" t="s">
        <v>138</v>
      </c>
    </row>
    <row r="12" customFormat="false" ht="15.75" hidden="false" customHeight="false" outlineLevel="0" collapsed="false">
      <c r="A12" s="134" t="n">
        <v>10</v>
      </c>
      <c r="B12" s="123" t="s">
        <v>138</v>
      </c>
      <c r="C12" s="123" t="s">
        <v>137</v>
      </c>
      <c r="D12" s="123" t="s">
        <v>132</v>
      </c>
      <c r="E12" s="123" t="s">
        <v>118</v>
      </c>
      <c r="F12" s="123" t="s">
        <v>139</v>
      </c>
      <c r="G12" s="123" t="s">
        <v>136</v>
      </c>
      <c r="H12" s="123" t="s">
        <v>132</v>
      </c>
      <c r="I12" s="123" t="s">
        <v>131</v>
      </c>
      <c r="J12" s="123" t="s">
        <v>138</v>
      </c>
      <c r="K12" s="123" t="s">
        <v>136</v>
      </c>
      <c r="L12" s="123" t="s">
        <v>133</v>
      </c>
      <c r="M12" s="123" t="s">
        <v>118</v>
      </c>
      <c r="N12" s="123" t="s">
        <v>138</v>
      </c>
    </row>
    <row r="13" customFormat="false" ht="15.75" hidden="false" customHeight="false" outlineLevel="0" collapsed="false">
      <c r="A13" s="134" t="n">
        <v>11</v>
      </c>
      <c r="B13" s="123" t="s">
        <v>139</v>
      </c>
      <c r="C13" s="123" t="s">
        <v>137</v>
      </c>
      <c r="D13" s="123" t="s">
        <v>132</v>
      </c>
      <c r="E13" s="123" t="s">
        <v>131</v>
      </c>
      <c r="F13" s="123" t="s">
        <v>139</v>
      </c>
      <c r="G13" s="123" t="s">
        <v>136</v>
      </c>
      <c r="H13" s="123" t="s">
        <v>135</v>
      </c>
      <c r="I13" s="123" t="s">
        <v>131</v>
      </c>
      <c r="J13" s="123" t="s">
        <v>138</v>
      </c>
      <c r="K13" s="123" t="s">
        <v>137</v>
      </c>
      <c r="L13" s="123" t="s">
        <v>133</v>
      </c>
      <c r="M13" s="123" t="s">
        <v>118</v>
      </c>
      <c r="N13" s="123" t="s">
        <v>139</v>
      </c>
    </row>
    <row r="14" customFormat="false" ht="15.75" hidden="false" customHeight="false" outlineLevel="0" collapsed="false">
      <c r="A14" s="134" t="n">
        <v>12</v>
      </c>
      <c r="B14" s="123" t="s">
        <v>139</v>
      </c>
      <c r="C14" s="123" t="s">
        <v>137</v>
      </c>
      <c r="D14" s="123" t="s">
        <v>132</v>
      </c>
      <c r="E14" s="123" t="s">
        <v>131</v>
      </c>
      <c r="F14" s="123" t="s">
        <v>139</v>
      </c>
      <c r="G14" s="123" t="s">
        <v>136</v>
      </c>
      <c r="H14" s="123" t="s">
        <v>135</v>
      </c>
      <c r="I14" s="123" t="s">
        <v>131</v>
      </c>
      <c r="J14" s="123" t="s">
        <v>138</v>
      </c>
      <c r="K14" s="123" t="s">
        <v>137</v>
      </c>
      <c r="L14" s="123" t="s">
        <v>133</v>
      </c>
      <c r="M14" s="123" t="s">
        <v>118</v>
      </c>
      <c r="N14" s="123" t="s">
        <v>139</v>
      </c>
    </row>
    <row r="15" customFormat="false" ht="15.75" hidden="false" customHeight="false" outlineLevel="0" collapsed="false">
      <c r="A15" s="134" t="n">
        <v>13</v>
      </c>
      <c r="B15" s="123" t="s">
        <v>139</v>
      </c>
      <c r="C15" s="123" t="s">
        <v>135</v>
      </c>
      <c r="D15" s="123" t="s">
        <v>132</v>
      </c>
      <c r="E15" s="123" t="s">
        <v>131</v>
      </c>
      <c r="F15" s="123" t="s">
        <v>134</v>
      </c>
      <c r="G15" s="123" t="s">
        <v>136</v>
      </c>
      <c r="H15" s="123" t="s">
        <v>135</v>
      </c>
      <c r="I15" s="123" t="s">
        <v>135</v>
      </c>
      <c r="J15" s="123" t="s">
        <v>138</v>
      </c>
      <c r="K15" s="123" t="s">
        <v>137</v>
      </c>
      <c r="L15" s="123" t="s">
        <v>134</v>
      </c>
      <c r="M15" s="123" t="s">
        <v>118</v>
      </c>
      <c r="N15" s="123" t="s">
        <v>139</v>
      </c>
    </row>
    <row r="16" customFormat="false" ht="15.75" hidden="false" customHeight="false" outlineLevel="0" collapsed="false">
      <c r="A16" s="134" t="n">
        <v>14</v>
      </c>
      <c r="B16" s="123" t="s">
        <v>139</v>
      </c>
      <c r="C16" s="123" t="s">
        <v>135</v>
      </c>
      <c r="D16" s="123" t="s">
        <v>132</v>
      </c>
      <c r="E16" s="123" t="s">
        <v>131</v>
      </c>
      <c r="F16" s="123" t="s">
        <v>134</v>
      </c>
      <c r="G16" s="123" t="s">
        <v>136</v>
      </c>
      <c r="H16" s="123" t="s">
        <v>135</v>
      </c>
      <c r="I16" s="123" t="s">
        <v>135</v>
      </c>
      <c r="J16" s="123" t="s">
        <v>138</v>
      </c>
      <c r="K16" s="123" t="s">
        <v>137</v>
      </c>
      <c r="L16" s="123" t="s">
        <v>134</v>
      </c>
      <c r="M16" s="123" t="s">
        <v>118</v>
      </c>
      <c r="N16" s="123" t="s">
        <v>139</v>
      </c>
    </row>
    <row r="17" customFormat="false" ht="15.75" hidden="false" customHeight="false" outlineLevel="0" collapsed="false">
      <c r="A17" s="134" t="n">
        <v>15</v>
      </c>
      <c r="B17" s="123" t="s">
        <v>139</v>
      </c>
      <c r="C17" s="123" t="s">
        <v>135</v>
      </c>
      <c r="D17" s="123" t="s">
        <v>118</v>
      </c>
      <c r="E17" s="123" t="s">
        <v>131</v>
      </c>
      <c r="F17" s="123" t="s">
        <v>134</v>
      </c>
      <c r="G17" s="123" t="s">
        <v>132</v>
      </c>
      <c r="H17" s="123" t="s">
        <v>135</v>
      </c>
      <c r="I17" s="123" t="s">
        <v>135</v>
      </c>
      <c r="J17" s="123" t="s">
        <v>136</v>
      </c>
      <c r="K17" s="123" t="s">
        <v>137</v>
      </c>
      <c r="L17" s="123" t="s">
        <v>134</v>
      </c>
      <c r="M17" s="123" t="s">
        <v>138</v>
      </c>
      <c r="N17" s="123" t="s">
        <v>139</v>
      </c>
    </row>
    <row r="18" customFormat="false" ht="15.75" hidden="false" customHeight="false" outlineLevel="0" collapsed="false">
      <c r="A18" s="134" t="n">
        <v>16</v>
      </c>
      <c r="B18" s="123" t="s">
        <v>139</v>
      </c>
      <c r="C18" s="123" t="s">
        <v>135</v>
      </c>
      <c r="D18" s="123" t="s">
        <v>118</v>
      </c>
      <c r="E18" s="123" t="s">
        <v>131</v>
      </c>
      <c r="F18" s="123" t="s">
        <v>134</v>
      </c>
      <c r="G18" s="123" t="s">
        <v>132</v>
      </c>
      <c r="H18" s="123" t="s">
        <v>135</v>
      </c>
      <c r="I18" s="123" t="s">
        <v>135</v>
      </c>
      <c r="J18" s="123" t="s">
        <v>136</v>
      </c>
      <c r="K18" s="123" t="s">
        <v>137</v>
      </c>
      <c r="L18" s="123" t="s">
        <v>134</v>
      </c>
      <c r="M18" s="123" t="s">
        <v>138</v>
      </c>
      <c r="N18" s="123" t="s">
        <v>139</v>
      </c>
    </row>
    <row r="19" customFormat="false" ht="15.75" hidden="false" customHeight="false" outlineLevel="0" collapsed="false">
      <c r="A19" s="134" t="n">
        <v>17</v>
      </c>
      <c r="B19" s="123" t="s">
        <v>139</v>
      </c>
      <c r="C19" s="123" t="s">
        <v>135</v>
      </c>
      <c r="D19" s="123" t="s">
        <v>118</v>
      </c>
      <c r="E19" s="123" t="s">
        <v>131</v>
      </c>
      <c r="F19" s="123" t="s">
        <v>134</v>
      </c>
      <c r="G19" s="123" t="s">
        <v>132</v>
      </c>
      <c r="H19" s="123" t="s">
        <v>135</v>
      </c>
      <c r="I19" s="123" t="s">
        <v>135</v>
      </c>
      <c r="J19" s="123" t="s">
        <v>136</v>
      </c>
      <c r="K19" s="123" t="s">
        <v>137</v>
      </c>
      <c r="L19" s="123" t="s">
        <v>134</v>
      </c>
      <c r="M19" s="123" t="s">
        <v>138</v>
      </c>
      <c r="N19" s="123" t="s">
        <v>139</v>
      </c>
    </row>
    <row r="20" customFormat="false" ht="15.75" hidden="false" customHeight="false" outlineLevel="0" collapsed="false">
      <c r="A20" s="134" t="n">
        <v>18</v>
      </c>
      <c r="B20" s="123" t="s">
        <v>139</v>
      </c>
      <c r="C20" s="123" t="s">
        <v>135</v>
      </c>
      <c r="D20" s="123" t="s">
        <v>118</v>
      </c>
      <c r="E20" s="123" t="s">
        <v>131</v>
      </c>
      <c r="F20" s="123" t="s">
        <v>134</v>
      </c>
      <c r="G20" s="123" t="s">
        <v>132</v>
      </c>
      <c r="H20" s="123" t="s">
        <v>135</v>
      </c>
      <c r="I20" s="123" t="s">
        <v>135</v>
      </c>
      <c r="J20" s="123" t="s">
        <v>136</v>
      </c>
      <c r="K20" s="123" t="s">
        <v>137</v>
      </c>
      <c r="L20" s="123" t="s">
        <v>134</v>
      </c>
      <c r="M20" s="123" t="s">
        <v>138</v>
      </c>
      <c r="N20" s="123" t="s">
        <v>139</v>
      </c>
    </row>
    <row r="21" customFormat="false" ht="15.75" hidden="false" customHeight="false" outlineLevel="0" collapsed="false">
      <c r="A21" s="134" t="n">
        <v>19</v>
      </c>
      <c r="B21" s="123" t="s">
        <v>139</v>
      </c>
      <c r="C21" s="123" t="s">
        <v>135</v>
      </c>
      <c r="D21" s="123" t="s">
        <v>118</v>
      </c>
      <c r="E21" s="123" t="s">
        <v>131</v>
      </c>
      <c r="F21" s="123" t="s">
        <v>134</v>
      </c>
      <c r="G21" s="123" t="s">
        <v>132</v>
      </c>
      <c r="H21" s="123" t="s">
        <v>135</v>
      </c>
      <c r="I21" s="123" t="s">
        <v>135</v>
      </c>
      <c r="J21" s="123" t="s">
        <v>136</v>
      </c>
      <c r="K21" s="123" t="s">
        <v>137</v>
      </c>
      <c r="L21" s="123" t="s">
        <v>134</v>
      </c>
      <c r="M21" s="123" t="s">
        <v>138</v>
      </c>
      <c r="N21" s="123" t="s">
        <v>139</v>
      </c>
    </row>
    <row r="22" customFormat="false" ht="15.75" hidden="false" customHeight="false" outlineLevel="0" collapsed="false">
      <c r="A22" s="134" t="n">
        <v>20</v>
      </c>
      <c r="B22" s="123" t="s">
        <v>139</v>
      </c>
      <c r="C22" s="123" t="s">
        <v>135</v>
      </c>
      <c r="D22" s="123" t="s">
        <v>118</v>
      </c>
      <c r="E22" s="123" t="s">
        <v>131</v>
      </c>
      <c r="F22" s="123" t="s">
        <v>134</v>
      </c>
      <c r="G22" s="123" t="s">
        <v>132</v>
      </c>
      <c r="H22" s="123" t="s">
        <v>135</v>
      </c>
      <c r="I22" s="123" t="s">
        <v>135</v>
      </c>
      <c r="J22" s="123" t="s">
        <v>136</v>
      </c>
      <c r="K22" s="123" t="s">
        <v>137</v>
      </c>
      <c r="L22" s="123" t="s">
        <v>134</v>
      </c>
      <c r="M22" s="123" t="s">
        <v>138</v>
      </c>
      <c r="N22" s="123" t="s">
        <v>139</v>
      </c>
    </row>
    <row r="23" customFormat="false" ht="15.75" hidden="false" customHeight="false" outlineLevel="0" collapsed="false">
      <c r="A23" s="134" t="n">
        <v>21</v>
      </c>
      <c r="B23" s="123" t="s">
        <v>139</v>
      </c>
      <c r="C23" s="123" t="s">
        <v>135</v>
      </c>
      <c r="D23" s="123" t="s">
        <v>118</v>
      </c>
      <c r="E23" s="123" t="s">
        <v>131</v>
      </c>
      <c r="F23" s="123" t="s">
        <v>134</v>
      </c>
      <c r="G23" s="123" t="s">
        <v>132</v>
      </c>
      <c r="H23" s="123" t="s">
        <v>133</v>
      </c>
      <c r="I23" s="123" t="s">
        <v>135</v>
      </c>
      <c r="J23" s="123" t="s">
        <v>136</v>
      </c>
      <c r="K23" s="123" t="s">
        <v>137</v>
      </c>
      <c r="L23" s="123" t="s">
        <v>134</v>
      </c>
      <c r="M23" s="123" t="s">
        <v>138</v>
      </c>
      <c r="N23" s="123" t="s">
        <v>139</v>
      </c>
    </row>
    <row r="24" customFormat="false" ht="15.75" hidden="false" customHeight="false" outlineLevel="0" collapsed="false">
      <c r="A24" s="134" t="n">
        <v>22</v>
      </c>
      <c r="B24" s="123" t="s">
        <v>139</v>
      </c>
      <c r="C24" s="123" t="s">
        <v>135</v>
      </c>
      <c r="D24" s="123" t="s">
        <v>118</v>
      </c>
      <c r="E24" s="123" t="s">
        <v>131</v>
      </c>
      <c r="F24" s="123" t="s">
        <v>134</v>
      </c>
      <c r="G24" s="123" t="s">
        <v>132</v>
      </c>
      <c r="H24" s="123" t="s">
        <v>133</v>
      </c>
      <c r="I24" s="123" t="s">
        <v>135</v>
      </c>
      <c r="J24" s="123" t="s">
        <v>136</v>
      </c>
      <c r="K24" s="123" t="s">
        <v>137</v>
      </c>
      <c r="L24" s="123" t="s">
        <v>134</v>
      </c>
      <c r="M24" s="123" t="s">
        <v>138</v>
      </c>
      <c r="N24" s="123" t="s">
        <v>139</v>
      </c>
    </row>
    <row r="25" customFormat="false" ht="15.75" hidden="false" customHeight="false" outlineLevel="0" collapsed="false">
      <c r="A25" s="134" t="n">
        <v>23</v>
      </c>
      <c r="B25" s="123" t="s">
        <v>139</v>
      </c>
      <c r="C25" s="123" t="s">
        <v>135</v>
      </c>
      <c r="D25" s="123" t="s">
        <v>118</v>
      </c>
      <c r="E25" s="123" t="s">
        <v>131</v>
      </c>
      <c r="F25" s="123" t="s">
        <v>134</v>
      </c>
      <c r="G25" s="123" t="s">
        <v>132</v>
      </c>
      <c r="H25" s="123" t="s">
        <v>133</v>
      </c>
      <c r="I25" s="123" t="s">
        <v>135</v>
      </c>
      <c r="J25" s="123" t="s">
        <v>136</v>
      </c>
      <c r="K25" s="123" t="s">
        <v>137</v>
      </c>
      <c r="L25" s="123" t="s">
        <v>134</v>
      </c>
      <c r="M25" s="123" t="s">
        <v>138</v>
      </c>
      <c r="N25" s="123" t="s">
        <v>139</v>
      </c>
    </row>
    <row r="26" customFormat="false" ht="15.75" hidden="false" customHeight="false" outlineLevel="0" collapsed="false">
      <c r="A26" s="134" t="n">
        <v>24</v>
      </c>
      <c r="B26" s="123" t="s">
        <v>139</v>
      </c>
      <c r="C26" s="123" t="s">
        <v>135</v>
      </c>
      <c r="D26" s="123" t="s">
        <v>118</v>
      </c>
      <c r="E26" s="123" t="s">
        <v>131</v>
      </c>
      <c r="F26" s="123" t="s">
        <v>134</v>
      </c>
      <c r="G26" s="123" t="s">
        <v>132</v>
      </c>
      <c r="H26" s="123" t="s">
        <v>133</v>
      </c>
      <c r="I26" s="123" t="s">
        <v>135</v>
      </c>
      <c r="J26" s="123" t="s">
        <v>136</v>
      </c>
      <c r="K26" s="123" t="s">
        <v>137</v>
      </c>
      <c r="L26" s="123" t="s">
        <v>134</v>
      </c>
      <c r="M26" s="123" t="s">
        <v>138</v>
      </c>
      <c r="N26" s="123" t="s">
        <v>139</v>
      </c>
    </row>
    <row r="27" customFormat="false" ht="15.75" hidden="false" customHeight="false" outlineLevel="0" collapsed="false">
      <c r="A27" s="134" t="n">
        <v>25</v>
      </c>
      <c r="B27" s="123" t="s">
        <v>139</v>
      </c>
      <c r="C27" s="123" t="s">
        <v>135</v>
      </c>
      <c r="D27" s="123" t="s">
        <v>118</v>
      </c>
      <c r="E27" s="123" t="s">
        <v>131</v>
      </c>
      <c r="F27" s="123" t="s">
        <v>134</v>
      </c>
      <c r="G27" s="123" t="s">
        <v>132</v>
      </c>
      <c r="H27" s="123" t="s">
        <v>133</v>
      </c>
      <c r="I27" s="123" t="s">
        <v>135</v>
      </c>
      <c r="J27" s="123" t="s">
        <v>136</v>
      </c>
      <c r="K27" s="123" t="s">
        <v>137</v>
      </c>
      <c r="L27" s="123" t="s">
        <v>134</v>
      </c>
      <c r="M27" s="123" t="s">
        <v>138</v>
      </c>
      <c r="N27" s="123" t="s">
        <v>139</v>
      </c>
    </row>
    <row r="28" customFormat="false" ht="15.75" hidden="false" customHeight="false" outlineLevel="0" collapsed="false">
      <c r="A28" s="134" t="n">
        <v>26</v>
      </c>
      <c r="B28" s="123" t="s">
        <v>139</v>
      </c>
      <c r="C28" s="123" t="s">
        <v>135</v>
      </c>
      <c r="D28" s="123" t="s">
        <v>118</v>
      </c>
      <c r="E28" s="123" t="s">
        <v>131</v>
      </c>
      <c r="F28" s="123" t="s">
        <v>134</v>
      </c>
      <c r="G28" s="123" t="s">
        <v>132</v>
      </c>
      <c r="H28" s="123" t="s">
        <v>133</v>
      </c>
      <c r="I28" s="123" t="s">
        <v>135</v>
      </c>
      <c r="J28" s="123" t="s">
        <v>136</v>
      </c>
      <c r="K28" s="123" t="s">
        <v>137</v>
      </c>
      <c r="L28" s="123" t="s">
        <v>134</v>
      </c>
      <c r="M28" s="123" t="s">
        <v>138</v>
      </c>
      <c r="N28" s="123" t="s">
        <v>139</v>
      </c>
    </row>
    <row r="29" customFormat="false" ht="15.75" hidden="false" customHeight="false" outlineLevel="0" collapsed="false">
      <c r="A29" s="134" t="n">
        <v>27</v>
      </c>
      <c r="B29" s="123" t="s">
        <v>139</v>
      </c>
      <c r="C29" s="123" t="s">
        <v>135</v>
      </c>
      <c r="D29" s="123" t="s">
        <v>118</v>
      </c>
      <c r="E29" s="123" t="s">
        <v>131</v>
      </c>
      <c r="F29" s="123" t="s">
        <v>134</v>
      </c>
      <c r="G29" s="123" t="s">
        <v>132</v>
      </c>
      <c r="H29" s="123" t="s">
        <v>133</v>
      </c>
      <c r="I29" s="123" t="s">
        <v>135</v>
      </c>
      <c r="J29" s="123" t="s">
        <v>136</v>
      </c>
      <c r="K29" s="123" t="s">
        <v>137</v>
      </c>
      <c r="L29" s="123" t="s">
        <v>134</v>
      </c>
      <c r="M29" s="123" t="s">
        <v>138</v>
      </c>
      <c r="N29" s="123" t="s">
        <v>139</v>
      </c>
    </row>
    <row r="30" customFormat="false" ht="15.75" hidden="false" customHeight="false" outlineLevel="0" collapsed="false">
      <c r="A30" s="134" t="n">
        <v>28</v>
      </c>
      <c r="B30" s="123" t="s">
        <v>139</v>
      </c>
      <c r="C30" s="123" t="s">
        <v>135</v>
      </c>
      <c r="D30" s="123" t="s">
        <v>118</v>
      </c>
      <c r="E30" s="123" t="s">
        <v>131</v>
      </c>
      <c r="F30" s="123" t="s">
        <v>134</v>
      </c>
      <c r="G30" s="123" t="s">
        <v>132</v>
      </c>
      <c r="H30" s="123" t="s">
        <v>133</v>
      </c>
      <c r="I30" s="123" t="s">
        <v>135</v>
      </c>
      <c r="J30" s="123" t="s">
        <v>136</v>
      </c>
      <c r="K30" s="123" t="s">
        <v>137</v>
      </c>
      <c r="L30" s="123" t="s">
        <v>134</v>
      </c>
      <c r="M30" s="123" t="s">
        <v>138</v>
      </c>
      <c r="N30" s="123" t="s">
        <v>139</v>
      </c>
    </row>
    <row r="31" customFormat="false" ht="15.75" hidden="false" customHeight="false" outlineLevel="0" collapsed="false">
      <c r="A31" s="134" t="n">
        <v>29</v>
      </c>
      <c r="B31" s="123" t="s">
        <v>139</v>
      </c>
      <c r="C31" s="123" t="s">
        <v>135</v>
      </c>
      <c r="D31" s="123" t="s">
        <v>118</v>
      </c>
      <c r="E31" s="123" t="s">
        <v>131</v>
      </c>
      <c r="F31" s="123" t="s">
        <v>134</v>
      </c>
      <c r="G31" s="123" t="s">
        <v>132</v>
      </c>
      <c r="H31" s="123" t="s">
        <v>133</v>
      </c>
      <c r="I31" s="123" t="s">
        <v>135</v>
      </c>
      <c r="J31" s="123" t="s">
        <v>136</v>
      </c>
      <c r="K31" s="123" t="s">
        <v>137</v>
      </c>
      <c r="L31" s="123" t="s">
        <v>134</v>
      </c>
      <c r="M31" s="123" t="s">
        <v>138</v>
      </c>
      <c r="N31" s="123" t="s">
        <v>139</v>
      </c>
    </row>
    <row r="32" customFormat="false" ht="15.75" hidden="false" customHeight="false" outlineLevel="0" collapsed="false">
      <c r="A32" s="134" t="n">
        <v>30</v>
      </c>
      <c r="B32" s="123" t="s">
        <v>139</v>
      </c>
      <c r="C32" s="123" t="s">
        <v>135</v>
      </c>
      <c r="D32" s="123" t="s">
        <v>118</v>
      </c>
      <c r="E32" s="123" t="s">
        <v>131</v>
      </c>
      <c r="F32" s="123" t="s">
        <v>134</v>
      </c>
      <c r="G32" s="123" t="s">
        <v>132</v>
      </c>
      <c r="H32" s="123" t="s">
        <v>133</v>
      </c>
      <c r="I32" s="123" t="s">
        <v>135</v>
      </c>
      <c r="J32" s="123" t="s">
        <v>136</v>
      </c>
      <c r="K32" s="123" t="s">
        <v>137</v>
      </c>
      <c r="L32" s="123" t="s">
        <v>134</v>
      </c>
      <c r="M32" s="123" t="s">
        <v>138</v>
      </c>
      <c r="N32" s="123" t="s">
        <v>139</v>
      </c>
    </row>
    <row r="33" customFormat="false" ht="15.75" hidden="false" customHeight="false" outlineLevel="0" collapsed="false">
      <c r="A33" s="134" t="n">
        <v>31</v>
      </c>
      <c r="B33" s="123" t="s">
        <v>139</v>
      </c>
      <c r="C33" s="123" t="s">
        <v>135</v>
      </c>
      <c r="D33" s="123" t="s">
        <v>118</v>
      </c>
      <c r="E33" s="123" t="s">
        <v>131</v>
      </c>
      <c r="F33" s="123" t="s">
        <v>134</v>
      </c>
      <c r="G33" s="123" t="s">
        <v>132</v>
      </c>
      <c r="H33" s="123" t="s">
        <v>133</v>
      </c>
      <c r="I33" s="123" t="s">
        <v>135</v>
      </c>
      <c r="J33" s="123" t="s">
        <v>136</v>
      </c>
      <c r="K33" s="123" t="s">
        <v>137</v>
      </c>
      <c r="L33" s="123" t="s">
        <v>134</v>
      </c>
      <c r="M33" s="123" t="s">
        <v>138</v>
      </c>
      <c r="N33" s="123" t="s">
        <v>139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RowHeight="15.75" zeroHeight="false" outlineLevelRow="0" outlineLevelCol="0"/>
  <cols>
    <col collapsed="false" customWidth="true" hidden="false" outlineLevel="0" max="1" min="1" style="0" width="6.69"/>
    <col collapsed="false" customWidth="true" hidden="false" outlineLevel="0" max="10" min="2" style="0" width="2.1"/>
    <col collapsed="false" customWidth="true" hidden="false" outlineLevel="0" max="11" min="11" style="0" width="3.2"/>
    <col collapsed="false" customWidth="true" hidden="false" outlineLevel="0" max="12" min="12" style="0" width="3.07"/>
    <col collapsed="false" customWidth="true" hidden="false" outlineLevel="0" max="13" min="13" style="0" width="3.2"/>
    <col collapsed="false" customWidth="true" hidden="false" outlineLevel="0" max="1025" min="14" style="0" width="14.06"/>
  </cols>
  <sheetData>
    <row r="1" customFormat="false" ht="15.75" hidden="false" customHeight="false" outlineLevel="0" collapsed="false">
      <c r="A1" s="132" t="s">
        <v>152</v>
      </c>
      <c r="B1" s="133" t="n">
        <v>1</v>
      </c>
      <c r="C1" s="133" t="n">
        <v>2</v>
      </c>
      <c r="D1" s="133" t="n">
        <v>3</v>
      </c>
      <c r="E1" s="133" t="n">
        <v>4</v>
      </c>
      <c r="F1" s="133" t="n">
        <v>5</v>
      </c>
      <c r="G1" s="133" t="n">
        <v>6</v>
      </c>
      <c r="H1" s="133" t="n">
        <v>7</v>
      </c>
      <c r="I1" s="133" t="n">
        <v>8</v>
      </c>
      <c r="J1" s="133" t="n">
        <v>9</v>
      </c>
      <c r="K1" s="133" t="n">
        <v>10</v>
      </c>
      <c r="L1" s="133" t="n">
        <v>11</v>
      </c>
      <c r="M1" s="133" t="n">
        <v>12</v>
      </c>
    </row>
    <row r="2" customFormat="false" ht="15.75" hidden="false" customHeight="false" outlineLevel="0" collapsed="false">
      <c r="A2" s="134" t="n">
        <v>1901</v>
      </c>
      <c r="B2" s="123" t="n">
        <v>6</v>
      </c>
      <c r="C2" s="123" t="n">
        <v>4</v>
      </c>
      <c r="D2" s="123" t="n">
        <v>6</v>
      </c>
      <c r="E2" s="123" t="n">
        <v>5</v>
      </c>
      <c r="F2" s="123" t="n">
        <v>6</v>
      </c>
      <c r="G2" s="123" t="n">
        <v>6</v>
      </c>
      <c r="H2" s="123" t="n">
        <v>8</v>
      </c>
      <c r="I2" s="123" t="n">
        <v>8</v>
      </c>
      <c r="J2" s="123" t="n">
        <v>8</v>
      </c>
      <c r="K2" s="123" t="n">
        <v>9</v>
      </c>
      <c r="L2" s="123" t="n">
        <v>8</v>
      </c>
      <c r="M2" s="123" t="n">
        <v>8</v>
      </c>
    </row>
    <row r="3" customFormat="false" ht="15.75" hidden="false" customHeight="false" outlineLevel="0" collapsed="false">
      <c r="A3" s="134" t="n">
        <v>1902</v>
      </c>
      <c r="B3" s="123" t="n">
        <v>6</v>
      </c>
      <c r="C3" s="123" t="n">
        <v>5</v>
      </c>
      <c r="D3" s="123" t="n">
        <v>6</v>
      </c>
      <c r="E3" s="123" t="n">
        <v>6</v>
      </c>
      <c r="F3" s="123" t="n">
        <v>6</v>
      </c>
      <c r="G3" s="123" t="n">
        <v>7</v>
      </c>
      <c r="H3" s="123" t="n">
        <v>8</v>
      </c>
      <c r="I3" s="123" t="n">
        <v>8</v>
      </c>
      <c r="J3" s="123" t="n">
        <v>8</v>
      </c>
      <c r="K3" s="123" t="n">
        <v>9</v>
      </c>
      <c r="L3" s="123" t="n">
        <v>8</v>
      </c>
      <c r="M3" s="123" t="n">
        <v>8</v>
      </c>
    </row>
    <row r="4" customFormat="false" ht="15.75" hidden="false" customHeight="false" outlineLevel="0" collapsed="false">
      <c r="A4" s="134" t="n">
        <v>1903</v>
      </c>
      <c r="B4" s="123" t="n">
        <v>6</v>
      </c>
      <c r="C4" s="123" t="n">
        <v>5</v>
      </c>
      <c r="D4" s="123" t="n">
        <v>7</v>
      </c>
      <c r="E4" s="123" t="n">
        <v>6</v>
      </c>
      <c r="F4" s="123" t="n">
        <v>7</v>
      </c>
      <c r="G4" s="123" t="n">
        <v>7</v>
      </c>
      <c r="H4" s="123" t="n">
        <v>8</v>
      </c>
      <c r="I4" s="123" t="n">
        <v>9</v>
      </c>
      <c r="J4" s="123" t="n">
        <v>9</v>
      </c>
      <c r="K4" s="123" t="n">
        <v>9</v>
      </c>
      <c r="L4" s="123" t="n">
        <v>8</v>
      </c>
      <c r="M4" s="123" t="n">
        <v>8</v>
      </c>
    </row>
    <row r="5" customFormat="false" ht="15.75" hidden="false" customHeight="false" outlineLevel="0" collapsed="false">
      <c r="A5" s="134" t="n">
        <v>1904</v>
      </c>
      <c r="B5" s="123" t="n">
        <v>7</v>
      </c>
      <c r="C5" s="123" t="n">
        <v>5</v>
      </c>
      <c r="D5" s="123" t="n">
        <v>6</v>
      </c>
      <c r="E5" s="123" t="n">
        <v>5</v>
      </c>
      <c r="F5" s="123" t="n">
        <v>6</v>
      </c>
      <c r="G5" s="123" t="n">
        <v>6</v>
      </c>
      <c r="H5" s="123" t="n">
        <v>7</v>
      </c>
      <c r="I5" s="123" t="n">
        <v>8</v>
      </c>
      <c r="J5" s="123" t="n">
        <v>8</v>
      </c>
      <c r="K5" s="123" t="n">
        <v>9</v>
      </c>
      <c r="L5" s="123" t="n">
        <v>8</v>
      </c>
      <c r="M5" s="123" t="n">
        <v>7</v>
      </c>
    </row>
    <row r="6" customFormat="false" ht="15.75" hidden="false" customHeight="false" outlineLevel="0" collapsed="false">
      <c r="A6" s="134" t="n">
        <v>1905</v>
      </c>
      <c r="B6" s="123" t="n">
        <v>6</v>
      </c>
      <c r="C6" s="123" t="n">
        <v>4</v>
      </c>
      <c r="D6" s="123" t="n">
        <v>6</v>
      </c>
      <c r="E6" s="123" t="n">
        <v>5</v>
      </c>
      <c r="F6" s="123" t="n">
        <v>6</v>
      </c>
      <c r="G6" s="123" t="n">
        <v>6</v>
      </c>
      <c r="H6" s="123" t="n">
        <v>8</v>
      </c>
      <c r="I6" s="123" t="n">
        <v>8</v>
      </c>
      <c r="J6" s="123" t="n">
        <v>8</v>
      </c>
      <c r="K6" s="123" t="n">
        <v>9</v>
      </c>
      <c r="L6" s="123" t="n">
        <v>8</v>
      </c>
      <c r="M6" s="123" t="n">
        <v>8</v>
      </c>
    </row>
    <row r="7" customFormat="false" ht="15.75" hidden="false" customHeight="false" outlineLevel="0" collapsed="false">
      <c r="A7" s="134" t="n">
        <v>1906</v>
      </c>
      <c r="B7" s="123" t="n">
        <v>6</v>
      </c>
      <c r="C7" s="123" t="n">
        <v>5</v>
      </c>
      <c r="D7" s="123" t="n">
        <v>6</v>
      </c>
      <c r="E7" s="123" t="n">
        <v>6</v>
      </c>
      <c r="F7" s="123" t="n">
        <v>6</v>
      </c>
      <c r="G7" s="123" t="n">
        <v>7</v>
      </c>
      <c r="H7" s="123" t="n">
        <v>8</v>
      </c>
      <c r="I7" s="123" t="n">
        <v>8</v>
      </c>
      <c r="J7" s="123" t="n">
        <v>8</v>
      </c>
      <c r="K7" s="123" t="n">
        <v>9</v>
      </c>
      <c r="L7" s="123" t="n">
        <v>8</v>
      </c>
      <c r="M7" s="123" t="n">
        <v>8</v>
      </c>
    </row>
    <row r="8" customFormat="false" ht="15.75" hidden="false" customHeight="false" outlineLevel="0" collapsed="false">
      <c r="A8" s="134" t="n">
        <v>1907</v>
      </c>
      <c r="B8" s="123" t="n">
        <v>6</v>
      </c>
      <c r="C8" s="123" t="n">
        <v>5</v>
      </c>
      <c r="D8" s="123" t="n">
        <v>7</v>
      </c>
      <c r="E8" s="123" t="n">
        <v>6</v>
      </c>
      <c r="F8" s="123" t="n">
        <v>7</v>
      </c>
      <c r="G8" s="123" t="n">
        <v>7</v>
      </c>
      <c r="H8" s="123" t="n">
        <v>8</v>
      </c>
      <c r="I8" s="123" t="n">
        <v>9</v>
      </c>
      <c r="J8" s="123" t="n">
        <v>9</v>
      </c>
      <c r="K8" s="123" t="n">
        <v>9</v>
      </c>
      <c r="L8" s="123" t="n">
        <v>8</v>
      </c>
      <c r="M8" s="123" t="n">
        <v>8</v>
      </c>
    </row>
    <row r="9" customFormat="false" ht="15.75" hidden="false" customHeight="false" outlineLevel="0" collapsed="false">
      <c r="A9" s="134" t="n">
        <v>1908</v>
      </c>
      <c r="B9" s="123" t="n">
        <v>7</v>
      </c>
      <c r="C9" s="123" t="n">
        <v>5</v>
      </c>
      <c r="D9" s="123" t="n">
        <v>6</v>
      </c>
      <c r="E9" s="123" t="n">
        <v>5</v>
      </c>
      <c r="F9" s="123" t="n">
        <v>6</v>
      </c>
      <c r="G9" s="123" t="n">
        <v>6</v>
      </c>
      <c r="H9" s="123" t="n">
        <v>7</v>
      </c>
      <c r="I9" s="123" t="n">
        <v>8</v>
      </c>
      <c r="J9" s="123" t="n">
        <v>8</v>
      </c>
      <c r="K9" s="123" t="n">
        <v>9</v>
      </c>
      <c r="L9" s="123" t="n">
        <v>8</v>
      </c>
      <c r="M9" s="123" t="n">
        <v>7</v>
      </c>
    </row>
    <row r="10" customFormat="false" ht="15.75" hidden="false" customHeight="false" outlineLevel="0" collapsed="false">
      <c r="A10" s="134" t="n">
        <v>1909</v>
      </c>
      <c r="B10" s="123" t="n">
        <v>6</v>
      </c>
      <c r="C10" s="123" t="n">
        <v>4</v>
      </c>
      <c r="D10" s="123" t="n">
        <v>6</v>
      </c>
      <c r="E10" s="123" t="n">
        <v>5</v>
      </c>
      <c r="F10" s="123" t="n">
        <v>6</v>
      </c>
      <c r="G10" s="123" t="n">
        <v>6</v>
      </c>
      <c r="H10" s="123" t="n">
        <v>8</v>
      </c>
      <c r="I10" s="123" t="n">
        <v>8</v>
      </c>
      <c r="J10" s="123" t="n">
        <v>8</v>
      </c>
      <c r="K10" s="123" t="n">
        <v>9</v>
      </c>
      <c r="L10" s="123" t="n">
        <v>8</v>
      </c>
      <c r="M10" s="123" t="n">
        <v>8</v>
      </c>
    </row>
    <row r="11" customFormat="false" ht="15.75" hidden="false" customHeight="false" outlineLevel="0" collapsed="false">
      <c r="A11" s="134" t="n">
        <v>1910</v>
      </c>
      <c r="B11" s="123" t="n">
        <v>6</v>
      </c>
      <c r="C11" s="123" t="n">
        <v>5</v>
      </c>
      <c r="D11" s="123" t="n">
        <v>6</v>
      </c>
      <c r="E11" s="123" t="n">
        <v>6</v>
      </c>
      <c r="F11" s="123" t="n">
        <v>6</v>
      </c>
      <c r="G11" s="123" t="n">
        <v>6</v>
      </c>
      <c r="H11" s="123" t="n">
        <v>8</v>
      </c>
      <c r="I11" s="123" t="n">
        <v>8</v>
      </c>
      <c r="J11" s="123" t="n">
        <v>8</v>
      </c>
      <c r="K11" s="123" t="n">
        <v>9</v>
      </c>
      <c r="L11" s="123" t="n">
        <v>8</v>
      </c>
      <c r="M11" s="123" t="n">
        <v>8</v>
      </c>
    </row>
    <row r="12" customFormat="false" ht="15.75" hidden="false" customHeight="false" outlineLevel="0" collapsed="false">
      <c r="A12" s="134" t="n">
        <v>1911</v>
      </c>
      <c r="B12" s="123" t="n">
        <v>6</v>
      </c>
      <c r="C12" s="123" t="n">
        <v>5</v>
      </c>
      <c r="D12" s="123" t="n">
        <v>7</v>
      </c>
      <c r="E12" s="123" t="n">
        <v>6</v>
      </c>
      <c r="F12" s="123" t="n">
        <v>7</v>
      </c>
      <c r="G12" s="123" t="n">
        <v>7</v>
      </c>
      <c r="H12" s="123" t="n">
        <v>8</v>
      </c>
      <c r="I12" s="123" t="n">
        <v>9</v>
      </c>
      <c r="J12" s="123" t="n">
        <v>9</v>
      </c>
      <c r="K12" s="123" t="n">
        <v>9</v>
      </c>
      <c r="L12" s="123" t="n">
        <v>8</v>
      </c>
      <c r="M12" s="123" t="n">
        <v>8</v>
      </c>
    </row>
    <row r="13" customFormat="false" ht="15.75" hidden="false" customHeight="false" outlineLevel="0" collapsed="false">
      <c r="A13" s="134" t="n">
        <v>1912</v>
      </c>
      <c r="B13" s="123" t="n">
        <v>7</v>
      </c>
      <c r="C13" s="123" t="n">
        <v>5</v>
      </c>
      <c r="D13" s="123" t="n">
        <v>6</v>
      </c>
      <c r="E13" s="123" t="n">
        <v>5</v>
      </c>
      <c r="F13" s="123" t="n">
        <v>6</v>
      </c>
      <c r="G13" s="123" t="n">
        <v>6</v>
      </c>
      <c r="H13" s="123" t="n">
        <v>7</v>
      </c>
      <c r="I13" s="123" t="n">
        <v>8</v>
      </c>
      <c r="J13" s="123" t="n">
        <v>8</v>
      </c>
      <c r="K13" s="123" t="n">
        <v>9</v>
      </c>
      <c r="L13" s="123" t="n">
        <v>8</v>
      </c>
      <c r="M13" s="123" t="n">
        <v>7</v>
      </c>
    </row>
    <row r="14" customFormat="false" ht="15.75" hidden="false" customHeight="false" outlineLevel="0" collapsed="false">
      <c r="A14" s="134" t="n">
        <v>1913</v>
      </c>
      <c r="B14" s="123" t="n">
        <v>6</v>
      </c>
      <c r="C14" s="123" t="n">
        <v>4</v>
      </c>
      <c r="D14" s="123" t="n">
        <v>6</v>
      </c>
      <c r="E14" s="123" t="n">
        <v>5</v>
      </c>
      <c r="F14" s="123" t="n">
        <v>6</v>
      </c>
      <c r="G14" s="123" t="n">
        <v>6</v>
      </c>
      <c r="H14" s="123" t="n">
        <v>8</v>
      </c>
      <c r="I14" s="123" t="n">
        <v>8</v>
      </c>
      <c r="J14" s="123" t="n">
        <v>8</v>
      </c>
      <c r="K14" s="123" t="n">
        <v>9</v>
      </c>
      <c r="L14" s="123" t="n">
        <v>8</v>
      </c>
      <c r="M14" s="123" t="n">
        <v>8</v>
      </c>
    </row>
    <row r="15" customFormat="false" ht="15.75" hidden="false" customHeight="false" outlineLevel="0" collapsed="false">
      <c r="A15" s="134" t="n">
        <v>1914</v>
      </c>
      <c r="B15" s="123" t="n">
        <v>6</v>
      </c>
      <c r="C15" s="123" t="n">
        <v>5</v>
      </c>
      <c r="D15" s="123" t="n">
        <v>6</v>
      </c>
      <c r="E15" s="123" t="n">
        <v>6</v>
      </c>
      <c r="F15" s="123" t="n">
        <v>6</v>
      </c>
      <c r="G15" s="123" t="n">
        <v>6</v>
      </c>
      <c r="H15" s="123" t="n">
        <v>8</v>
      </c>
      <c r="I15" s="123" t="n">
        <v>8</v>
      </c>
      <c r="J15" s="123" t="n">
        <v>8</v>
      </c>
      <c r="K15" s="123" t="n">
        <v>9</v>
      </c>
      <c r="L15" s="123" t="n">
        <v>8</v>
      </c>
      <c r="M15" s="123" t="n">
        <v>8</v>
      </c>
    </row>
    <row r="16" customFormat="false" ht="15.75" hidden="false" customHeight="false" outlineLevel="0" collapsed="false">
      <c r="A16" s="134" t="n">
        <v>1915</v>
      </c>
      <c r="B16" s="123" t="n">
        <v>6</v>
      </c>
      <c r="C16" s="123" t="n">
        <v>5</v>
      </c>
      <c r="D16" s="123" t="n">
        <v>7</v>
      </c>
      <c r="E16" s="123" t="n">
        <v>6</v>
      </c>
      <c r="F16" s="123" t="n">
        <v>7</v>
      </c>
      <c r="G16" s="123" t="n">
        <v>7</v>
      </c>
      <c r="H16" s="123" t="n">
        <v>8</v>
      </c>
      <c r="I16" s="123" t="n">
        <v>9</v>
      </c>
      <c r="J16" s="123" t="n">
        <v>9</v>
      </c>
      <c r="K16" s="123" t="n">
        <v>9</v>
      </c>
      <c r="L16" s="123" t="n">
        <v>8</v>
      </c>
      <c r="M16" s="123" t="n">
        <v>8</v>
      </c>
    </row>
    <row r="17" customFormat="false" ht="15.75" hidden="false" customHeight="false" outlineLevel="0" collapsed="false">
      <c r="A17" s="134" t="n">
        <v>1916</v>
      </c>
      <c r="B17" s="123" t="n">
        <v>7</v>
      </c>
      <c r="C17" s="123" t="n">
        <v>5</v>
      </c>
      <c r="D17" s="123" t="n">
        <v>6</v>
      </c>
      <c r="E17" s="123" t="n">
        <v>5</v>
      </c>
      <c r="F17" s="123" t="n">
        <v>6</v>
      </c>
      <c r="G17" s="123" t="n">
        <v>6</v>
      </c>
      <c r="H17" s="123" t="n">
        <v>7</v>
      </c>
      <c r="I17" s="123" t="n">
        <v>8</v>
      </c>
      <c r="J17" s="123" t="n">
        <v>8</v>
      </c>
      <c r="K17" s="123" t="n">
        <v>9</v>
      </c>
      <c r="L17" s="123" t="n">
        <v>8</v>
      </c>
      <c r="M17" s="123" t="n">
        <v>7</v>
      </c>
    </row>
    <row r="18" customFormat="false" ht="15.75" hidden="false" customHeight="false" outlineLevel="0" collapsed="false">
      <c r="A18" s="134" t="n">
        <v>1917</v>
      </c>
      <c r="B18" s="123" t="n">
        <v>6</v>
      </c>
      <c r="C18" s="123" t="n">
        <v>4</v>
      </c>
      <c r="D18" s="123" t="n">
        <v>6</v>
      </c>
      <c r="E18" s="123" t="n">
        <v>5</v>
      </c>
      <c r="F18" s="123" t="n">
        <v>6</v>
      </c>
      <c r="G18" s="123" t="n">
        <v>6</v>
      </c>
      <c r="H18" s="123" t="n">
        <v>8</v>
      </c>
      <c r="I18" s="123" t="n">
        <v>8</v>
      </c>
      <c r="J18" s="123" t="n">
        <v>8</v>
      </c>
      <c r="K18" s="123" t="n">
        <v>9</v>
      </c>
      <c r="L18" s="123" t="n">
        <v>8</v>
      </c>
      <c r="M18" s="123" t="n">
        <v>8</v>
      </c>
    </row>
    <row r="19" customFormat="false" ht="15.75" hidden="false" customHeight="false" outlineLevel="0" collapsed="false">
      <c r="A19" s="134" t="n">
        <v>1918</v>
      </c>
      <c r="B19" s="123" t="n">
        <v>6</v>
      </c>
      <c r="C19" s="123" t="n">
        <v>4</v>
      </c>
      <c r="D19" s="123" t="n">
        <v>6</v>
      </c>
      <c r="E19" s="123" t="n">
        <v>5</v>
      </c>
      <c r="F19" s="123" t="n">
        <v>6</v>
      </c>
      <c r="G19" s="123" t="n">
        <v>6</v>
      </c>
      <c r="H19" s="123" t="n">
        <v>8</v>
      </c>
      <c r="I19" s="123" t="n">
        <v>8</v>
      </c>
      <c r="J19" s="123" t="n">
        <v>8</v>
      </c>
      <c r="K19" s="123" t="n">
        <v>9</v>
      </c>
      <c r="L19" s="123" t="n">
        <v>8</v>
      </c>
      <c r="M19" s="123" t="n">
        <v>8</v>
      </c>
    </row>
    <row r="20" customFormat="false" ht="15.75" hidden="false" customHeight="false" outlineLevel="0" collapsed="false">
      <c r="A20" s="134" t="n">
        <v>1919</v>
      </c>
      <c r="B20" s="123" t="n">
        <v>6</v>
      </c>
      <c r="C20" s="123" t="n">
        <v>5</v>
      </c>
      <c r="D20" s="123" t="n">
        <v>7</v>
      </c>
      <c r="E20" s="123" t="n">
        <v>6</v>
      </c>
      <c r="F20" s="123" t="n">
        <v>6</v>
      </c>
      <c r="G20" s="123" t="n">
        <v>7</v>
      </c>
      <c r="H20" s="123" t="n">
        <v>8</v>
      </c>
      <c r="I20" s="123" t="n">
        <v>8</v>
      </c>
      <c r="J20" s="123" t="n">
        <v>9</v>
      </c>
      <c r="K20" s="123" t="n">
        <v>9</v>
      </c>
      <c r="L20" s="123" t="n">
        <v>8</v>
      </c>
      <c r="M20" s="123" t="n">
        <v>8</v>
      </c>
    </row>
    <row r="21" customFormat="false" ht="15.75" hidden="false" customHeight="false" outlineLevel="0" collapsed="false">
      <c r="A21" s="134" t="n">
        <v>1920</v>
      </c>
      <c r="B21" s="123" t="n">
        <v>6</v>
      </c>
      <c r="C21" s="123" t="n">
        <v>5</v>
      </c>
      <c r="D21" s="123" t="n">
        <v>6</v>
      </c>
      <c r="E21" s="123" t="n">
        <v>5</v>
      </c>
      <c r="F21" s="123" t="n">
        <v>6</v>
      </c>
      <c r="G21" s="123" t="n">
        <v>6</v>
      </c>
      <c r="H21" s="123" t="n">
        <v>7</v>
      </c>
      <c r="I21" s="123" t="n">
        <v>8</v>
      </c>
      <c r="J21" s="123" t="n">
        <v>8</v>
      </c>
      <c r="K21" s="123" t="n">
        <v>8</v>
      </c>
      <c r="L21" s="123" t="n">
        <v>8</v>
      </c>
      <c r="M21" s="123" t="n">
        <v>7</v>
      </c>
    </row>
    <row r="22" customFormat="false" ht="15.75" hidden="false" customHeight="false" outlineLevel="0" collapsed="false">
      <c r="A22" s="134" t="n">
        <v>1921</v>
      </c>
      <c r="B22" s="123" t="n">
        <v>6</v>
      </c>
      <c r="C22" s="123" t="n">
        <v>4</v>
      </c>
      <c r="D22" s="123" t="n">
        <v>6</v>
      </c>
      <c r="E22" s="123" t="n">
        <v>5</v>
      </c>
      <c r="F22" s="123" t="n">
        <v>6</v>
      </c>
      <c r="G22" s="123" t="n">
        <v>6</v>
      </c>
      <c r="H22" s="123" t="n">
        <v>8</v>
      </c>
      <c r="I22" s="123" t="n">
        <v>8</v>
      </c>
      <c r="J22" s="123" t="n">
        <v>8</v>
      </c>
      <c r="K22" s="123" t="n">
        <v>9</v>
      </c>
      <c r="L22" s="123" t="n">
        <v>8</v>
      </c>
      <c r="M22" s="123" t="n">
        <v>8</v>
      </c>
    </row>
    <row r="23" customFormat="false" ht="15.75" hidden="false" customHeight="false" outlineLevel="0" collapsed="false">
      <c r="A23" s="134" t="n">
        <v>1922</v>
      </c>
      <c r="B23" s="123" t="n">
        <v>6</v>
      </c>
      <c r="C23" s="123" t="n">
        <v>4</v>
      </c>
      <c r="D23" s="123" t="n">
        <v>6</v>
      </c>
      <c r="E23" s="123" t="n">
        <v>5</v>
      </c>
      <c r="F23" s="123" t="n">
        <v>6</v>
      </c>
      <c r="G23" s="123" t="n">
        <v>6</v>
      </c>
      <c r="H23" s="123" t="n">
        <v>8</v>
      </c>
      <c r="I23" s="123" t="n">
        <v>8</v>
      </c>
      <c r="J23" s="123" t="n">
        <v>8</v>
      </c>
      <c r="K23" s="123" t="n">
        <v>9</v>
      </c>
      <c r="L23" s="123" t="n">
        <v>8</v>
      </c>
      <c r="M23" s="123" t="n">
        <v>8</v>
      </c>
    </row>
    <row r="24" customFormat="false" ht="15.75" hidden="false" customHeight="false" outlineLevel="0" collapsed="false">
      <c r="A24" s="134" t="n">
        <v>1923</v>
      </c>
      <c r="B24" s="123" t="n">
        <v>6</v>
      </c>
      <c r="C24" s="123" t="n">
        <v>5</v>
      </c>
      <c r="D24" s="123" t="n">
        <v>6</v>
      </c>
      <c r="E24" s="123" t="n">
        <v>6</v>
      </c>
      <c r="F24" s="123" t="n">
        <v>6</v>
      </c>
      <c r="G24" s="123" t="n">
        <v>7</v>
      </c>
      <c r="H24" s="123" t="n">
        <v>8</v>
      </c>
      <c r="I24" s="123" t="n">
        <v>8</v>
      </c>
      <c r="J24" s="123" t="n">
        <v>9</v>
      </c>
      <c r="K24" s="123" t="n">
        <v>9</v>
      </c>
      <c r="L24" s="123" t="n">
        <v>8</v>
      </c>
      <c r="M24" s="123" t="n">
        <v>8</v>
      </c>
    </row>
    <row r="25" customFormat="false" ht="15.75" hidden="false" customHeight="false" outlineLevel="0" collapsed="false">
      <c r="A25" s="134" t="n">
        <v>1924</v>
      </c>
      <c r="B25" s="123" t="n">
        <v>6</v>
      </c>
      <c r="C25" s="123" t="n">
        <v>5</v>
      </c>
      <c r="D25" s="123" t="n">
        <v>6</v>
      </c>
      <c r="E25" s="123" t="n">
        <v>5</v>
      </c>
      <c r="F25" s="123" t="n">
        <v>6</v>
      </c>
      <c r="G25" s="123" t="n">
        <v>6</v>
      </c>
      <c r="H25" s="123" t="n">
        <v>7</v>
      </c>
      <c r="I25" s="123" t="n">
        <v>8</v>
      </c>
      <c r="J25" s="123" t="n">
        <v>8</v>
      </c>
      <c r="K25" s="123" t="n">
        <v>8</v>
      </c>
      <c r="L25" s="123" t="n">
        <v>8</v>
      </c>
      <c r="M25" s="123" t="n">
        <v>7</v>
      </c>
    </row>
    <row r="26" customFormat="false" ht="15.75" hidden="false" customHeight="false" outlineLevel="0" collapsed="false">
      <c r="A26" s="134" t="n">
        <v>1925</v>
      </c>
      <c r="B26" s="123" t="n">
        <v>6</v>
      </c>
      <c r="C26" s="123" t="n">
        <v>4</v>
      </c>
      <c r="D26" s="123" t="n">
        <v>6</v>
      </c>
      <c r="E26" s="123" t="n">
        <v>5</v>
      </c>
      <c r="F26" s="123" t="n">
        <v>6</v>
      </c>
      <c r="G26" s="123" t="n">
        <v>6</v>
      </c>
      <c r="H26" s="123" t="n">
        <v>8</v>
      </c>
      <c r="I26" s="123" t="n">
        <v>8</v>
      </c>
      <c r="J26" s="123" t="n">
        <v>8</v>
      </c>
      <c r="K26" s="123" t="n">
        <v>9</v>
      </c>
      <c r="L26" s="123" t="n">
        <v>8</v>
      </c>
      <c r="M26" s="123" t="n">
        <v>7</v>
      </c>
    </row>
    <row r="27" customFormat="false" ht="15.75" hidden="false" customHeight="false" outlineLevel="0" collapsed="false">
      <c r="A27" s="134" t="n">
        <v>1926</v>
      </c>
      <c r="B27" s="123" t="n">
        <v>6</v>
      </c>
      <c r="C27" s="123" t="n">
        <v>4</v>
      </c>
      <c r="D27" s="123" t="n">
        <v>6</v>
      </c>
      <c r="E27" s="123" t="n">
        <v>5</v>
      </c>
      <c r="F27" s="123" t="n">
        <v>6</v>
      </c>
      <c r="G27" s="123" t="n">
        <v>6</v>
      </c>
      <c r="H27" s="123" t="n">
        <v>8</v>
      </c>
      <c r="I27" s="123" t="n">
        <v>8</v>
      </c>
      <c r="J27" s="123" t="n">
        <v>8</v>
      </c>
      <c r="K27" s="123" t="n">
        <v>9</v>
      </c>
      <c r="L27" s="123" t="n">
        <v>8</v>
      </c>
      <c r="M27" s="123" t="n">
        <v>8</v>
      </c>
    </row>
    <row r="28" customFormat="false" ht="15.75" hidden="false" customHeight="false" outlineLevel="0" collapsed="false">
      <c r="A28" s="134" t="n">
        <v>1927</v>
      </c>
      <c r="B28" s="123" t="n">
        <v>6</v>
      </c>
      <c r="C28" s="123" t="n">
        <v>5</v>
      </c>
      <c r="D28" s="123" t="n">
        <v>6</v>
      </c>
      <c r="E28" s="123" t="n">
        <v>6</v>
      </c>
      <c r="F28" s="123" t="n">
        <v>6</v>
      </c>
      <c r="G28" s="123" t="n">
        <v>7</v>
      </c>
      <c r="H28" s="123" t="n">
        <v>8</v>
      </c>
      <c r="I28" s="123" t="n">
        <v>8</v>
      </c>
      <c r="J28" s="123" t="n">
        <v>9</v>
      </c>
      <c r="K28" s="123" t="n">
        <v>9</v>
      </c>
      <c r="L28" s="123" t="n">
        <v>8</v>
      </c>
      <c r="M28" s="123" t="n">
        <v>8</v>
      </c>
    </row>
    <row r="29" customFormat="false" ht="15.75" hidden="false" customHeight="false" outlineLevel="0" collapsed="false">
      <c r="A29" s="134" t="n">
        <v>1928</v>
      </c>
      <c r="B29" s="123" t="n">
        <v>6</v>
      </c>
      <c r="C29" s="123" t="n">
        <v>5</v>
      </c>
      <c r="D29" s="123" t="n">
        <v>6</v>
      </c>
      <c r="E29" s="123" t="n">
        <v>5</v>
      </c>
      <c r="F29" s="123" t="n">
        <v>6</v>
      </c>
      <c r="G29" s="123" t="n">
        <v>6</v>
      </c>
      <c r="H29" s="123" t="n">
        <v>7</v>
      </c>
      <c r="I29" s="123" t="n">
        <v>8</v>
      </c>
      <c r="J29" s="123" t="n">
        <v>8</v>
      </c>
      <c r="K29" s="123" t="n">
        <v>8</v>
      </c>
      <c r="L29" s="123" t="n">
        <v>8</v>
      </c>
      <c r="M29" s="123" t="n">
        <v>7</v>
      </c>
    </row>
    <row r="30" customFormat="false" ht="15.75" hidden="false" customHeight="false" outlineLevel="0" collapsed="false">
      <c r="A30" s="134" t="n">
        <v>1929</v>
      </c>
      <c r="B30" s="123" t="n">
        <v>6</v>
      </c>
      <c r="C30" s="123" t="n">
        <v>4</v>
      </c>
      <c r="D30" s="123" t="n">
        <v>6</v>
      </c>
      <c r="E30" s="123" t="n">
        <v>5</v>
      </c>
      <c r="F30" s="123" t="n">
        <v>6</v>
      </c>
      <c r="G30" s="123" t="n">
        <v>6</v>
      </c>
      <c r="H30" s="123" t="n">
        <v>8</v>
      </c>
      <c r="I30" s="123" t="n">
        <v>8</v>
      </c>
      <c r="J30" s="123" t="n">
        <v>8</v>
      </c>
      <c r="K30" s="123" t="n">
        <v>9</v>
      </c>
      <c r="L30" s="123" t="n">
        <v>8</v>
      </c>
      <c r="M30" s="123" t="n">
        <v>7</v>
      </c>
    </row>
    <row r="31" customFormat="false" ht="15.75" hidden="false" customHeight="false" outlineLevel="0" collapsed="false">
      <c r="A31" s="134" t="n">
        <v>1930</v>
      </c>
      <c r="B31" s="123" t="n">
        <v>6</v>
      </c>
      <c r="C31" s="123" t="n">
        <v>4</v>
      </c>
      <c r="D31" s="123" t="n">
        <v>6</v>
      </c>
      <c r="E31" s="123" t="n">
        <v>5</v>
      </c>
      <c r="F31" s="123" t="n">
        <v>6</v>
      </c>
      <c r="G31" s="123" t="n">
        <v>6</v>
      </c>
      <c r="H31" s="123" t="n">
        <v>8</v>
      </c>
      <c r="I31" s="123" t="n">
        <v>8</v>
      </c>
      <c r="J31" s="123" t="n">
        <v>8</v>
      </c>
      <c r="K31" s="123" t="n">
        <v>9</v>
      </c>
      <c r="L31" s="123" t="n">
        <v>8</v>
      </c>
      <c r="M31" s="123" t="n">
        <v>8</v>
      </c>
    </row>
    <row r="32" customFormat="false" ht="15.75" hidden="false" customHeight="false" outlineLevel="0" collapsed="false">
      <c r="A32" s="134" t="n">
        <v>1931</v>
      </c>
      <c r="B32" s="123" t="n">
        <v>6</v>
      </c>
      <c r="C32" s="123" t="n">
        <v>5</v>
      </c>
      <c r="D32" s="123" t="n">
        <v>6</v>
      </c>
      <c r="E32" s="123" t="n">
        <v>6</v>
      </c>
      <c r="F32" s="123" t="n">
        <v>6</v>
      </c>
      <c r="G32" s="123" t="n">
        <v>7</v>
      </c>
      <c r="H32" s="123" t="n">
        <v>8</v>
      </c>
      <c r="I32" s="123" t="n">
        <v>8</v>
      </c>
      <c r="J32" s="123" t="n">
        <v>9</v>
      </c>
      <c r="K32" s="123" t="n">
        <v>9</v>
      </c>
      <c r="L32" s="123" t="n">
        <v>8</v>
      </c>
      <c r="M32" s="123" t="n">
        <v>8</v>
      </c>
    </row>
    <row r="33" customFormat="false" ht="15.75" hidden="false" customHeight="false" outlineLevel="0" collapsed="false">
      <c r="A33" s="134" t="n">
        <v>1932</v>
      </c>
      <c r="B33" s="123" t="n">
        <v>6</v>
      </c>
      <c r="C33" s="123" t="n">
        <v>5</v>
      </c>
      <c r="D33" s="123" t="n">
        <v>6</v>
      </c>
      <c r="E33" s="123" t="n">
        <v>5</v>
      </c>
      <c r="F33" s="123" t="n">
        <v>6</v>
      </c>
      <c r="G33" s="123" t="n">
        <v>6</v>
      </c>
      <c r="H33" s="123" t="n">
        <v>7</v>
      </c>
      <c r="I33" s="123" t="n">
        <v>8</v>
      </c>
      <c r="J33" s="123" t="n">
        <v>8</v>
      </c>
      <c r="K33" s="123" t="n">
        <v>8</v>
      </c>
      <c r="L33" s="123" t="n">
        <v>7</v>
      </c>
      <c r="M33" s="123" t="n">
        <v>7</v>
      </c>
    </row>
    <row r="34" customFormat="false" ht="15.75" hidden="false" customHeight="false" outlineLevel="0" collapsed="false">
      <c r="A34" s="134" t="n">
        <v>1933</v>
      </c>
      <c r="B34" s="123" t="n">
        <v>6</v>
      </c>
      <c r="C34" s="123" t="n">
        <v>4</v>
      </c>
      <c r="D34" s="123" t="n">
        <v>6</v>
      </c>
      <c r="E34" s="123" t="n">
        <v>5</v>
      </c>
      <c r="F34" s="123" t="n">
        <v>6</v>
      </c>
      <c r="G34" s="123" t="n">
        <v>6</v>
      </c>
      <c r="H34" s="123" t="n">
        <v>7</v>
      </c>
      <c r="I34" s="123" t="n">
        <v>8</v>
      </c>
      <c r="J34" s="123" t="n">
        <v>8</v>
      </c>
      <c r="K34" s="123" t="n">
        <v>9</v>
      </c>
      <c r="L34" s="123" t="n">
        <v>8</v>
      </c>
      <c r="M34" s="123" t="n">
        <v>7</v>
      </c>
    </row>
    <row r="35" customFormat="false" ht="15.75" hidden="false" customHeight="false" outlineLevel="0" collapsed="false">
      <c r="A35" s="134" t="n">
        <v>1934</v>
      </c>
      <c r="B35" s="123" t="n">
        <v>6</v>
      </c>
      <c r="C35" s="123" t="n">
        <v>4</v>
      </c>
      <c r="D35" s="123" t="n">
        <v>6</v>
      </c>
      <c r="E35" s="123" t="n">
        <v>5</v>
      </c>
      <c r="F35" s="123" t="n">
        <v>6</v>
      </c>
      <c r="G35" s="123" t="n">
        <v>6</v>
      </c>
      <c r="H35" s="123" t="n">
        <v>8</v>
      </c>
      <c r="I35" s="123" t="n">
        <v>8</v>
      </c>
      <c r="J35" s="123" t="n">
        <v>8</v>
      </c>
      <c r="K35" s="123" t="n">
        <v>9</v>
      </c>
      <c r="L35" s="123" t="n">
        <v>8</v>
      </c>
      <c r="M35" s="123" t="n">
        <v>8</v>
      </c>
    </row>
    <row r="36" customFormat="false" ht="15.75" hidden="false" customHeight="false" outlineLevel="0" collapsed="false">
      <c r="A36" s="134" t="n">
        <v>1935</v>
      </c>
      <c r="B36" s="123" t="n">
        <v>6</v>
      </c>
      <c r="C36" s="123" t="n">
        <v>5</v>
      </c>
      <c r="D36" s="123" t="n">
        <v>6</v>
      </c>
      <c r="E36" s="123" t="n">
        <v>6</v>
      </c>
      <c r="F36" s="123" t="n">
        <v>6</v>
      </c>
      <c r="G36" s="123" t="n">
        <v>7</v>
      </c>
      <c r="H36" s="123" t="n">
        <v>8</v>
      </c>
      <c r="I36" s="123" t="n">
        <v>8</v>
      </c>
      <c r="J36" s="123" t="n">
        <v>8</v>
      </c>
      <c r="K36" s="123" t="n">
        <v>9</v>
      </c>
      <c r="L36" s="123" t="n">
        <v>8</v>
      </c>
      <c r="M36" s="123" t="n">
        <v>8</v>
      </c>
    </row>
    <row r="37" customFormat="false" ht="15.75" hidden="false" customHeight="false" outlineLevel="0" collapsed="false">
      <c r="A37" s="134" t="n">
        <v>1936</v>
      </c>
      <c r="B37" s="123" t="n">
        <v>6</v>
      </c>
      <c r="C37" s="123" t="n">
        <v>5</v>
      </c>
      <c r="D37" s="123" t="n">
        <v>6</v>
      </c>
      <c r="E37" s="123" t="n">
        <v>5</v>
      </c>
      <c r="F37" s="123" t="n">
        <v>6</v>
      </c>
      <c r="G37" s="123" t="n">
        <v>6</v>
      </c>
      <c r="H37" s="123" t="n">
        <v>7</v>
      </c>
      <c r="I37" s="123" t="n">
        <v>8</v>
      </c>
      <c r="J37" s="123" t="n">
        <v>8</v>
      </c>
      <c r="K37" s="123" t="n">
        <v>8</v>
      </c>
      <c r="L37" s="123" t="n">
        <v>7</v>
      </c>
      <c r="M37" s="123" t="n">
        <v>7</v>
      </c>
    </row>
    <row r="38" customFormat="false" ht="15.75" hidden="false" customHeight="false" outlineLevel="0" collapsed="false">
      <c r="A38" s="134" t="n">
        <v>1937</v>
      </c>
      <c r="B38" s="123" t="n">
        <v>6</v>
      </c>
      <c r="C38" s="123" t="n">
        <v>4</v>
      </c>
      <c r="D38" s="123" t="n">
        <v>6</v>
      </c>
      <c r="E38" s="123" t="n">
        <v>5</v>
      </c>
      <c r="F38" s="123" t="n">
        <v>6</v>
      </c>
      <c r="G38" s="123" t="n">
        <v>6</v>
      </c>
      <c r="H38" s="123" t="n">
        <v>7</v>
      </c>
      <c r="I38" s="123" t="n">
        <v>8</v>
      </c>
      <c r="J38" s="123" t="n">
        <v>8</v>
      </c>
      <c r="K38" s="123" t="n">
        <v>9</v>
      </c>
      <c r="L38" s="123" t="n">
        <v>8</v>
      </c>
      <c r="M38" s="123" t="n">
        <v>7</v>
      </c>
    </row>
    <row r="39" customFormat="false" ht="15.75" hidden="false" customHeight="false" outlineLevel="0" collapsed="false">
      <c r="A39" s="134" t="n">
        <v>1938</v>
      </c>
      <c r="B39" s="123" t="n">
        <v>6</v>
      </c>
      <c r="C39" s="123" t="n">
        <v>4</v>
      </c>
      <c r="D39" s="123" t="n">
        <v>6</v>
      </c>
      <c r="E39" s="123" t="n">
        <v>5</v>
      </c>
      <c r="F39" s="123" t="n">
        <v>6</v>
      </c>
      <c r="G39" s="123" t="n">
        <v>6</v>
      </c>
      <c r="H39" s="123" t="n">
        <v>8</v>
      </c>
      <c r="I39" s="123" t="n">
        <v>8</v>
      </c>
      <c r="J39" s="123" t="n">
        <v>8</v>
      </c>
      <c r="K39" s="123" t="n">
        <v>9</v>
      </c>
      <c r="L39" s="123" t="n">
        <v>8</v>
      </c>
      <c r="M39" s="123" t="n">
        <v>8</v>
      </c>
    </row>
    <row r="40" customFormat="false" ht="15.75" hidden="false" customHeight="false" outlineLevel="0" collapsed="false">
      <c r="A40" s="134" t="n">
        <v>1939</v>
      </c>
      <c r="B40" s="123" t="n">
        <v>6</v>
      </c>
      <c r="C40" s="123" t="n">
        <v>5</v>
      </c>
      <c r="D40" s="123" t="n">
        <v>6</v>
      </c>
      <c r="E40" s="123" t="n">
        <v>6</v>
      </c>
      <c r="F40" s="123" t="n">
        <v>6</v>
      </c>
      <c r="G40" s="123" t="n">
        <v>6</v>
      </c>
      <c r="H40" s="123" t="n">
        <v>8</v>
      </c>
      <c r="I40" s="123" t="n">
        <v>8</v>
      </c>
      <c r="J40" s="123" t="n">
        <v>8</v>
      </c>
      <c r="K40" s="123" t="n">
        <v>9</v>
      </c>
      <c r="L40" s="123" t="n">
        <v>8</v>
      </c>
      <c r="M40" s="123" t="n">
        <v>8</v>
      </c>
    </row>
    <row r="41" customFormat="false" ht="15.75" hidden="false" customHeight="false" outlineLevel="0" collapsed="false">
      <c r="A41" s="134" t="n">
        <v>1940</v>
      </c>
      <c r="B41" s="123" t="n">
        <v>6</v>
      </c>
      <c r="C41" s="123" t="n">
        <v>5</v>
      </c>
      <c r="D41" s="123" t="n">
        <v>6</v>
      </c>
      <c r="E41" s="123" t="n">
        <v>5</v>
      </c>
      <c r="F41" s="123" t="n">
        <v>6</v>
      </c>
      <c r="G41" s="123" t="n">
        <v>6</v>
      </c>
      <c r="H41" s="123" t="n">
        <v>7</v>
      </c>
      <c r="I41" s="123" t="n">
        <v>8</v>
      </c>
      <c r="J41" s="123" t="n">
        <v>8</v>
      </c>
      <c r="K41" s="123" t="n">
        <v>8</v>
      </c>
      <c r="L41" s="123" t="n">
        <v>7</v>
      </c>
      <c r="M41" s="123" t="n">
        <v>7</v>
      </c>
    </row>
    <row r="42" customFormat="false" ht="15.75" hidden="false" customHeight="false" outlineLevel="0" collapsed="false">
      <c r="A42" s="134" t="n">
        <v>1941</v>
      </c>
      <c r="B42" s="123" t="n">
        <v>6</v>
      </c>
      <c r="C42" s="123" t="n">
        <v>4</v>
      </c>
      <c r="D42" s="123" t="n">
        <v>6</v>
      </c>
      <c r="E42" s="123" t="n">
        <v>5</v>
      </c>
      <c r="F42" s="123" t="n">
        <v>6</v>
      </c>
      <c r="G42" s="123" t="n">
        <v>6</v>
      </c>
      <c r="H42" s="123" t="n">
        <v>7</v>
      </c>
      <c r="I42" s="123" t="n">
        <v>8</v>
      </c>
      <c r="J42" s="123" t="n">
        <v>8</v>
      </c>
      <c r="K42" s="123" t="n">
        <v>9</v>
      </c>
      <c r="L42" s="123" t="n">
        <v>8</v>
      </c>
      <c r="M42" s="123" t="n">
        <v>7</v>
      </c>
    </row>
    <row r="43" customFormat="false" ht="15.75" hidden="false" customHeight="false" outlineLevel="0" collapsed="false">
      <c r="A43" s="134" t="n">
        <v>1942</v>
      </c>
      <c r="B43" s="123" t="n">
        <v>6</v>
      </c>
      <c r="C43" s="123" t="n">
        <v>4</v>
      </c>
      <c r="D43" s="123" t="n">
        <v>6</v>
      </c>
      <c r="E43" s="123" t="n">
        <v>5</v>
      </c>
      <c r="F43" s="123" t="n">
        <v>6</v>
      </c>
      <c r="G43" s="123" t="n">
        <v>6</v>
      </c>
      <c r="H43" s="123" t="n">
        <v>8</v>
      </c>
      <c r="I43" s="123" t="n">
        <v>8</v>
      </c>
      <c r="J43" s="123" t="n">
        <v>8</v>
      </c>
      <c r="K43" s="123" t="n">
        <v>9</v>
      </c>
      <c r="L43" s="123" t="n">
        <v>8</v>
      </c>
      <c r="M43" s="123" t="n">
        <v>8</v>
      </c>
    </row>
    <row r="44" customFormat="false" ht="15.75" hidden="false" customHeight="false" outlineLevel="0" collapsed="false">
      <c r="A44" s="134" t="n">
        <v>1943</v>
      </c>
      <c r="B44" s="123" t="n">
        <v>6</v>
      </c>
      <c r="C44" s="123" t="n">
        <v>5</v>
      </c>
      <c r="D44" s="123" t="n">
        <v>6</v>
      </c>
      <c r="E44" s="123" t="n">
        <v>6</v>
      </c>
      <c r="F44" s="123" t="n">
        <v>6</v>
      </c>
      <c r="G44" s="123" t="n">
        <v>6</v>
      </c>
      <c r="H44" s="123" t="n">
        <v>8</v>
      </c>
      <c r="I44" s="123" t="n">
        <v>8</v>
      </c>
      <c r="J44" s="123" t="n">
        <v>8</v>
      </c>
      <c r="K44" s="123" t="n">
        <v>9</v>
      </c>
      <c r="L44" s="123" t="n">
        <v>8</v>
      </c>
      <c r="M44" s="123" t="n">
        <v>8</v>
      </c>
    </row>
    <row r="45" customFormat="false" ht="15.75" hidden="false" customHeight="false" outlineLevel="0" collapsed="false">
      <c r="A45" s="134" t="n">
        <v>1944</v>
      </c>
      <c r="B45" s="123" t="n">
        <v>6</v>
      </c>
      <c r="C45" s="123" t="n">
        <v>5</v>
      </c>
      <c r="D45" s="123" t="n">
        <v>6</v>
      </c>
      <c r="E45" s="123" t="n">
        <v>5</v>
      </c>
      <c r="F45" s="123" t="n">
        <v>6</v>
      </c>
      <c r="G45" s="123" t="n">
        <v>6</v>
      </c>
      <c r="H45" s="123" t="n">
        <v>7</v>
      </c>
      <c r="I45" s="123" t="n">
        <v>8</v>
      </c>
      <c r="J45" s="123" t="n">
        <v>8</v>
      </c>
      <c r="K45" s="123" t="n">
        <v>8</v>
      </c>
      <c r="L45" s="123" t="n">
        <v>7</v>
      </c>
      <c r="M45" s="123" t="n">
        <v>7</v>
      </c>
    </row>
    <row r="46" customFormat="false" ht="15.75" hidden="false" customHeight="false" outlineLevel="0" collapsed="false">
      <c r="A46" s="134" t="n">
        <v>1945</v>
      </c>
      <c r="B46" s="123" t="n">
        <v>6</v>
      </c>
      <c r="C46" s="123" t="n">
        <v>4</v>
      </c>
      <c r="D46" s="123" t="n">
        <v>6</v>
      </c>
      <c r="E46" s="123" t="n">
        <v>5</v>
      </c>
      <c r="F46" s="123" t="n">
        <v>6</v>
      </c>
      <c r="G46" s="123" t="n">
        <v>6</v>
      </c>
      <c r="H46" s="123" t="n">
        <v>7</v>
      </c>
      <c r="I46" s="123" t="n">
        <v>8</v>
      </c>
      <c r="J46" s="123" t="n">
        <v>8</v>
      </c>
      <c r="K46" s="123" t="n">
        <v>9</v>
      </c>
      <c r="L46" s="123" t="n">
        <v>8</v>
      </c>
      <c r="M46" s="123" t="n">
        <v>7</v>
      </c>
    </row>
    <row r="47" customFormat="false" ht="15.75" hidden="false" customHeight="false" outlineLevel="0" collapsed="false">
      <c r="A47" s="134" t="n">
        <v>1946</v>
      </c>
      <c r="B47" s="123" t="n">
        <v>6</v>
      </c>
      <c r="C47" s="123" t="n">
        <v>4</v>
      </c>
      <c r="D47" s="123" t="n">
        <v>6</v>
      </c>
      <c r="E47" s="123" t="n">
        <v>5</v>
      </c>
      <c r="F47" s="123" t="n">
        <v>6</v>
      </c>
      <c r="G47" s="123" t="n">
        <v>6</v>
      </c>
      <c r="H47" s="123" t="n">
        <v>8</v>
      </c>
      <c r="I47" s="123" t="n">
        <v>8</v>
      </c>
      <c r="J47" s="123" t="n">
        <v>8</v>
      </c>
      <c r="K47" s="123" t="n">
        <v>9</v>
      </c>
      <c r="L47" s="123" t="n">
        <v>8</v>
      </c>
      <c r="M47" s="123" t="n">
        <v>8</v>
      </c>
    </row>
    <row r="48" customFormat="false" ht="15.75" hidden="false" customHeight="false" outlineLevel="0" collapsed="false">
      <c r="A48" s="134" t="n">
        <v>1947</v>
      </c>
      <c r="B48" s="123" t="n">
        <v>6</v>
      </c>
      <c r="C48" s="123" t="n">
        <v>5</v>
      </c>
      <c r="D48" s="123" t="n">
        <v>6</v>
      </c>
      <c r="E48" s="123" t="n">
        <v>6</v>
      </c>
      <c r="F48" s="123" t="n">
        <v>6</v>
      </c>
      <c r="G48" s="123" t="n">
        <v>6</v>
      </c>
      <c r="H48" s="123" t="n">
        <v>8</v>
      </c>
      <c r="I48" s="123" t="n">
        <v>8</v>
      </c>
      <c r="J48" s="123" t="n">
        <v>8</v>
      </c>
      <c r="K48" s="123" t="n">
        <v>9</v>
      </c>
      <c r="L48" s="123" t="n">
        <v>8</v>
      </c>
      <c r="M48" s="123" t="n">
        <v>8</v>
      </c>
    </row>
    <row r="49" customFormat="false" ht="15.75" hidden="false" customHeight="false" outlineLevel="0" collapsed="false">
      <c r="A49" s="134" t="n">
        <v>1948</v>
      </c>
      <c r="B49" s="123" t="n">
        <v>6</v>
      </c>
      <c r="C49" s="123" t="n">
        <v>5</v>
      </c>
      <c r="D49" s="123" t="n">
        <v>6</v>
      </c>
      <c r="E49" s="123" t="n">
        <v>5</v>
      </c>
      <c r="F49" s="123" t="n">
        <v>5</v>
      </c>
      <c r="G49" s="123" t="n">
        <v>6</v>
      </c>
      <c r="H49" s="123" t="n">
        <v>7</v>
      </c>
      <c r="I49" s="123" t="n">
        <v>8</v>
      </c>
      <c r="J49" s="123" t="n">
        <v>8</v>
      </c>
      <c r="K49" s="123" t="n">
        <v>8</v>
      </c>
      <c r="L49" s="123" t="n">
        <v>7</v>
      </c>
      <c r="M49" s="123" t="n">
        <v>7</v>
      </c>
    </row>
    <row r="50" customFormat="false" ht="15.75" hidden="false" customHeight="false" outlineLevel="0" collapsed="false">
      <c r="A50" s="134" t="n">
        <v>1949</v>
      </c>
      <c r="B50" s="123" t="n">
        <v>6</v>
      </c>
      <c r="C50" s="123" t="n">
        <v>4</v>
      </c>
      <c r="D50" s="123" t="n">
        <v>6</v>
      </c>
      <c r="E50" s="123" t="n">
        <v>5</v>
      </c>
      <c r="F50" s="123" t="n">
        <v>6</v>
      </c>
      <c r="G50" s="123" t="n">
        <v>6</v>
      </c>
      <c r="H50" s="123" t="n">
        <v>7</v>
      </c>
      <c r="I50" s="123" t="n">
        <v>8</v>
      </c>
      <c r="J50" s="123" t="n">
        <v>8</v>
      </c>
      <c r="K50" s="123" t="n">
        <v>9</v>
      </c>
      <c r="L50" s="123" t="n">
        <v>8</v>
      </c>
      <c r="M50" s="123" t="n">
        <v>7</v>
      </c>
    </row>
    <row r="51" customFormat="false" ht="15.75" hidden="false" customHeight="false" outlineLevel="0" collapsed="false">
      <c r="A51" s="134" t="n">
        <v>1950</v>
      </c>
      <c r="B51" s="123" t="n">
        <v>6</v>
      </c>
      <c r="C51" s="123" t="n">
        <v>4</v>
      </c>
      <c r="D51" s="123" t="n">
        <v>6</v>
      </c>
      <c r="E51" s="123" t="n">
        <v>5</v>
      </c>
      <c r="F51" s="123" t="n">
        <v>6</v>
      </c>
      <c r="G51" s="123" t="n">
        <v>6</v>
      </c>
      <c r="H51" s="123" t="n">
        <v>8</v>
      </c>
      <c r="I51" s="123" t="n">
        <v>8</v>
      </c>
      <c r="J51" s="123" t="n">
        <v>8</v>
      </c>
      <c r="K51" s="123" t="n">
        <v>9</v>
      </c>
      <c r="L51" s="123" t="n">
        <v>8</v>
      </c>
      <c r="M51" s="123" t="n">
        <v>8</v>
      </c>
    </row>
    <row r="52" customFormat="false" ht="15.75" hidden="false" customHeight="false" outlineLevel="0" collapsed="false">
      <c r="A52" s="134" t="n">
        <v>1951</v>
      </c>
      <c r="B52" s="123" t="n">
        <v>6</v>
      </c>
      <c r="C52" s="123" t="n">
        <v>5</v>
      </c>
      <c r="D52" s="123" t="n">
        <v>6</v>
      </c>
      <c r="E52" s="123" t="n">
        <v>5</v>
      </c>
      <c r="F52" s="123" t="n">
        <v>6</v>
      </c>
      <c r="G52" s="123" t="n">
        <v>6</v>
      </c>
      <c r="H52" s="123" t="n">
        <v>8</v>
      </c>
      <c r="I52" s="123" t="n">
        <v>8</v>
      </c>
      <c r="J52" s="123" t="n">
        <v>8</v>
      </c>
      <c r="K52" s="123" t="n">
        <v>9</v>
      </c>
      <c r="L52" s="123" t="n">
        <v>8</v>
      </c>
      <c r="M52" s="123" t="n">
        <v>8</v>
      </c>
    </row>
    <row r="53" customFormat="false" ht="15.75" hidden="false" customHeight="false" outlineLevel="0" collapsed="false">
      <c r="A53" s="134" t="n">
        <v>1952</v>
      </c>
      <c r="B53" s="123" t="n">
        <v>6</v>
      </c>
      <c r="C53" s="123" t="n">
        <v>5</v>
      </c>
      <c r="D53" s="123" t="n">
        <v>6</v>
      </c>
      <c r="E53" s="123" t="n">
        <v>5</v>
      </c>
      <c r="F53" s="123" t="n">
        <v>5</v>
      </c>
      <c r="G53" s="123" t="n">
        <v>6</v>
      </c>
      <c r="H53" s="123" t="n">
        <v>7</v>
      </c>
      <c r="I53" s="123" t="n">
        <v>7</v>
      </c>
      <c r="J53" s="123" t="n">
        <v>8</v>
      </c>
      <c r="K53" s="123" t="n">
        <v>8</v>
      </c>
      <c r="L53" s="123" t="n">
        <v>7</v>
      </c>
      <c r="M53" s="123" t="n">
        <v>7</v>
      </c>
    </row>
    <row r="54" customFormat="false" ht="15.75" hidden="false" customHeight="false" outlineLevel="0" collapsed="false">
      <c r="A54" s="134" t="n">
        <v>1953</v>
      </c>
      <c r="B54" s="123" t="n">
        <v>6</v>
      </c>
      <c r="C54" s="123" t="n">
        <v>4</v>
      </c>
      <c r="D54" s="123" t="n">
        <v>6</v>
      </c>
      <c r="E54" s="123" t="n">
        <v>5</v>
      </c>
      <c r="F54" s="123" t="n">
        <v>6</v>
      </c>
      <c r="G54" s="123" t="n">
        <v>6</v>
      </c>
      <c r="H54" s="123" t="n">
        <v>7</v>
      </c>
      <c r="I54" s="123" t="n">
        <v>8</v>
      </c>
      <c r="J54" s="123" t="n">
        <v>8</v>
      </c>
      <c r="K54" s="123" t="n">
        <v>8</v>
      </c>
      <c r="L54" s="123" t="n">
        <v>8</v>
      </c>
      <c r="M54" s="123" t="n">
        <v>7</v>
      </c>
    </row>
    <row r="55" customFormat="false" ht="15.75" hidden="false" customHeight="false" outlineLevel="0" collapsed="false">
      <c r="A55" s="134" t="n">
        <v>1954</v>
      </c>
      <c r="B55" s="123" t="n">
        <v>6</v>
      </c>
      <c r="C55" s="123" t="n">
        <v>4</v>
      </c>
      <c r="D55" s="123" t="n">
        <v>6</v>
      </c>
      <c r="E55" s="123" t="n">
        <v>5</v>
      </c>
      <c r="F55" s="123" t="n">
        <v>6</v>
      </c>
      <c r="G55" s="123" t="n">
        <v>6</v>
      </c>
      <c r="H55" s="123" t="n">
        <v>8</v>
      </c>
      <c r="I55" s="123" t="n">
        <v>8</v>
      </c>
      <c r="J55" s="123" t="n">
        <v>8</v>
      </c>
      <c r="K55" s="123" t="n">
        <v>9</v>
      </c>
      <c r="L55" s="123" t="n">
        <v>8</v>
      </c>
      <c r="M55" s="123" t="n">
        <v>8</v>
      </c>
    </row>
    <row r="56" customFormat="false" ht="15.75" hidden="false" customHeight="false" outlineLevel="0" collapsed="false">
      <c r="A56" s="134" t="n">
        <v>1955</v>
      </c>
      <c r="B56" s="123" t="n">
        <v>6</v>
      </c>
      <c r="C56" s="123" t="n">
        <v>4</v>
      </c>
      <c r="D56" s="123" t="n">
        <v>6</v>
      </c>
      <c r="E56" s="123" t="n">
        <v>5</v>
      </c>
      <c r="F56" s="123" t="n">
        <v>6</v>
      </c>
      <c r="G56" s="123" t="n">
        <v>6</v>
      </c>
      <c r="H56" s="123" t="n">
        <v>8</v>
      </c>
      <c r="I56" s="123" t="n">
        <v>8</v>
      </c>
      <c r="J56" s="123" t="n">
        <v>8</v>
      </c>
      <c r="K56" s="123" t="n">
        <v>9</v>
      </c>
      <c r="L56" s="123" t="n">
        <v>8</v>
      </c>
      <c r="M56" s="123" t="n">
        <v>8</v>
      </c>
    </row>
    <row r="57" customFormat="false" ht="15.75" hidden="false" customHeight="false" outlineLevel="0" collapsed="false">
      <c r="A57" s="134" t="n">
        <v>1956</v>
      </c>
      <c r="B57" s="123" t="n">
        <v>6</v>
      </c>
      <c r="C57" s="123" t="n">
        <v>5</v>
      </c>
      <c r="D57" s="123" t="n">
        <v>5</v>
      </c>
      <c r="E57" s="123" t="n">
        <v>5</v>
      </c>
      <c r="F57" s="123" t="n">
        <v>5</v>
      </c>
      <c r="G57" s="123" t="n">
        <v>6</v>
      </c>
      <c r="H57" s="123" t="n">
        <v>7</v>
      </c>
      <c r="I57" s="123" t="n">
        <v>7</v>
      </c>
      <c r="J57" s="123" t="n">
        <v>8</v>
      </c>
      <c r="K57" s="123" t="n">
        <v>8</v>
      </c>
      <c r="L57" s="123" t="n">
        <v>7</v>
      </c>
      <c r="M57" s="123" t="n">
        <v>7</v>
      </c>
    </row>
    <row r="58" customFormat="false" ht="15.75" hidden="false" customHeight="false" outlineLevel="0" collapsed="false">
      <c r="A58" s="134" t="n">
        <v>1957</v>
      </c>
      <c r="B58" s="123" t="n">
        <v>5</v>
      </c>
      <c r="C58" s="123" t="n">
        <v>4</v>
      </c>
      <c r="D58" s="123" t="n">
        <v>6</v>
      </c>
      <c r="E58" s="123" t="n">
        <v>5</v>
      </c>
      <c r="F58" s="123" t="n">
        <v>6</v>
      </c>
      <c r="G58" s="123" t="n">
        <v>6</v>
      </c>
      <c r="H58" s="123" t="n">
        <v>7</v>
      </c>
      <c r="I58" s="123" t="n">
        <v>8</v>
      </c>
      <c r="J58" s="123" t="n">
        <v>8</v>
      </c>
      <c r="K58" s="123" t="n">
        <v>8</v>
      </c>
      <c r="L58" s="123" t="n">
        <v>8</v>
      </c>
      <c r="M58" s="123" t="n">
        <v>7</v>
      </c>
    </row>
    <row r="59" customFormat="false" ht="15.75" hidden="false" customHeight="false" outlineLevel="0" collapsed="false">
      <c r="A59" s="134" t="n">
        <v>1958</v>
      </c>
      <c r="B59" s="123" t="n">
        <v>6</v>
      </c>
      <c r="C59" s="123" t="n">
        <v>4</v>
      </c>
      <c r="D59" s="123" t="n">
        <v>6</v>
      </c>
      <c r="E59" s="123" t="n">
        <v>5</v>
      </c>
      <c r="F59" s="123" t="n">
        <v>6</v>
      </c>
      <c r="G59" s="123" t="n">
        <v>6</v>
      </c>
      <c r="H59" s="123" t="n">
        <v>8</v>
      </c>
      <c r="I59" s="123" t="n">
        <v>8</v>
      </c>
      <c r="J59" s="123" t="n">
        <v>8</v>
      </c>
      <c r="K59" s="123" t="n">
        <v>9</v>
      </c>
      <c r="L59" s="123" t="n">
        <v>8</v>
      </c>
      <c r="M59" s="123" t="n">
        <v>7</v>
      </c>
    </row>
    <row r="60" customFormat="false" ht="15.75" hidden="false" customHeight="false" outlineLevel="0" collapsed="false">
      <c r="A60" s="134" t="n">
        <v>1959</v>
      </c>
      <c r="B60" s="123" t="n">
        <v>6</v>
      </c>
      <c r="C60" s="123" t="n">
        <v>4</v>
      </c>
      <c r="D60" s="123" t="n">
        <v>6</v>
      </c>
      <c r="E60" s="123" t="n">
        <v>5</v>
      </c>
      <c r="F60" s="123" t="n">
        <v>6</v>
      </c>
      <c r="G60" s="123" t="n">
        <v>6</v>
      </c>
      <c r="H60" s="123" t="n">
        <v>8</v>
      </c>
      <c r="I60" s="123" t="n">
        <v>8</v>
      </c>
      <c r="J60" s="123" t="n">
        <v>8</v>
      </c>
      <c r="K60" s="123" t="n">
        <v>9</v>
      </c>
      <c r="L60" s="123" t="n">
        <v>8</v>
      </c>
      <c r="M60" s="123" t="n">
        <v>8</v>
      </c>
    </row>
    <row r="61" customFormat="false" ht="15.75" hidden="false" customHeight="false" outlineLevel="0" collapsed="false">
      <c r="A61" s="134" t="n">
        <v>1960</v>
      </c>
      <c r="B61" s="123" t="n">
        <v>6</v>
      </c>
      <c r="C61" s="123" t="n">
        <v>5</v>
      </c>
      <c r="D61" s="123" t="n">
        <v>5</v>
      </c>
      <c r="E61" s="123" t="n">
        <v>5</v>
      </c>
      <c r="F61" s="123" t="n">
        <v>5</v>
      </c>
      <c r="G61" s="123" t="n">
        <v>6</v>
      </c>
      <c r="H61" s="123" t="n">
        <v>7</v>
      </c>
      <c r="I61" s="123" t="n">
        <v>7</v>
      </c>
      <c r="J61" s="123" t="n">
        <v>8</v>
      </c>
      <c r="K61" s="123" t="n">
        <v>8</v>
      </c>
      <c r="L61" s="123" t="n">
        <v>7</v>
      </c>
      <c r="M61" s="123" t="n">
        <v>7</v>
      </c>
    </row>
    <row r="62" customFormat="false" ht="15.75" hidden="false" customHeight="false" outlineLevel="0" collapsed="false">
      <c r="A62" s="134" t="n">
        <v>1961</v>
      </c>
      <c r="B62" s="123" t="n">
        <v>5</v>
      </c>
      <c r="C62" s="123" t="n">
        <v>4</v>
      </c>
      <c r="D62" s="123" t="n">
        <v>6</v>
      </c>
      <c r="E62" s="123" t="n">
        <v>5</v>
      </c>
      <c r="F62" s="123" t="n">
        <v>6</v>
      </c>
      <c r="G62" s="123" t="n">
        <v>6</v>
      </c>
      <c r="H62" s="123" t="n">
        <v>7</v>
      </c>
      <c r="I62" s="123" t="n">
        <v>8</v>
      </c>
      <c r="J62" s="123" t="n">
        <v>8</v>
      </c>
      <c r="K62" s="123" t="n">
        <v>8</v>
      </c>
      <c r="L62" s="123" t="n">
        <v>8</v>
      </c>
      <c r="M62" s="123" t="n">
        <v>7</v>
      </c>
    </row>
    <row r="63" customFormat="false" ht="15.75" hidden="false" customHeight="false" outlineLevel="0" collapsed="false">
      <c r="A63" s="134" t="n">
        <v>1962</v>
      </c>
      <c r="B63" s="123" t="n">
        <v>6</v>
      </c>
      <c r="C63" s="123" t="n">
        <v>4</v>
      </c>
      <c r="D63" s="123" t="n">
        <v>6</v>
      </c>
      <c r="E63" s="123" t="n">
        <v>5</v>
      </c>
      <c r="F63" s="123" t="n">
        <v>6</v>
      </c>
      <c r="G63" s="123" t="n">
        <v>6</v>
      </c>
      <c r="H63" s="123" t="n">
        <v>7</v>
      </c>
      <c r="I63" s="123" t="n">
        <v>8</v>
      </c>
      <c r="J63" s="123" t="n">
        <v>8</v>
      </c>
      <c r="K63" s="123" t="n">
        <v>9</v>
      </c>
      <c r="L63" s="123" t="n">
        <v>8</v>
      </c>
      <c r="M63" s="123" t="n">
        <v>7</v>
      </c>
    </row>
    <row r="64" customFormat="false" ht="15.75" hidden="false" customHeight="false" outlineLevel="0" collapsed="false">
      <c r="A64" s="134" t="n">
        <v>1963</v>
      </c>
      <c r="B64" s="123" t="n">
        <v>6</v>
      </c>
      <c r="C64" s="123" t="n">
        <v>4</v>
      </c>
      <c r="D64" s="123" t="n">
        <v>6</v>
      </c>
      <c r="E64" s="123" t="n">
        <v>5</v>
      </c>
      <c r="F64" s="123" t="n">
        <v>6</v>
      </c>
      <c r="G64" s="123" t="n">
        <v>6</v>
      </c>
      <c r="H64" s="123" t="n">
        <v>8</v>
      </c>
      <c r="I64" s="123" t="n">
        <v>8</v>
      </c>
      <c r="J64" s="123" t="n">
        <v>8</v>
      </c>
      <c r="K64" s="123" t="n">
        <v>9</v>
      </c>
      <c r="L64" s="123" t="n">
        <v>8</v>
      </c>
      <c r="M64" s="123" t="n">
        <v>8</v>
      </c>
    </row>
    <row r="65" customFormat="false" ht="15.75" hidden="false" customHeight="false" outlineLevel="0" collapsed="false">
      <c r="A65" s="134" t="n">
        <v>1964</v>
      </c>
      <c r="B65" s="123" t="n">
        <v>6</v>
      </c>
      <c r="C65" s="123" t="n">
        <v>5</v>
      </c>
      <c r="D65" s="123" t="n">
        <v>5</v>
      </c>
      <c r="E65" s="123" t="n">
        <v>5</v>
      </c>
      <c r="F65" s="123" t="n">
        <v>5</v>
      </c>
      <c r="G65" s="123" t="n">
        <v>6</v>
      </c>
      <c r="H65" s="123" t="n">
        <v>7</v>
      </c>
      <c r="I65" s="123" t="n">
        <v>7</v>
      </c>
      <c r="J65" s="123" t="n">
        <v>8</v>
      </c>
      <c r="K65" s="123" t="n">
        <v>8</v>
      </c>
      <c r="L65" s="123" t="n">
        <v>7</v>
      </c>
      <c r="M65" s="123" t="n">
        <v>7</v>
      </c>
    </row>
    <row r="66" customFormat="false" ht="15.75" hidden="false" customHeight="false" outlineLevel="0" collapsed="false">
      <c r="A66" s="134" t="n">
        <v>1965</v>
      </c>
      <c r="B66" s="123" t="n">
        <v>5</v>
      </c>
      <c r="C66" s="123" t="n">
        <v>4</v>
      </c>
      <c r="D66" s="123" t="n">
        <v>6</v>
      </c>
      <c r="E66" s="123" t="n">
        <v>5</v>
      </c>
      <c r="F66" s="123" t="n">
        <v>6</v>
      </c>
      <c r="G66" s="123" t="n">
        <v>6</v>
      </c>
      <c r="H66" s="123" t="n">
        <v>7</v>
      </c>
      <c r="I66" s="123" t="n">
        <v>8</v>
      </c>
      <c r="J66" s="123" t="n">
        <v>8</v>
      </c>
      <c r="K66" s="123" t="n">
        <v>8</v>
      </c>
      <c r="L66" s="123" t="n">
        <v>8</v>
      </c>
      <c r="M66" s="123" t="n">
        <v>7</v>
      </c>
    </row>
    <row r="67" customFormat="false" ht="15.75" hidden="false" customHeight="false" outlineLevel="0" collapsed="false">
      <c r="A67" s="134" t="n">
        <v>1966</v>
      </c>
      <c r="B67" s="123" t="n">
        <v>6</v>
      </c>
      <c r="C67" s="123" t="n">
        <v>4</v>
      </c>
      <c r="D67" s="123" t="n">
        <v>6</v>
      </c>
      <c r="E67" s="123" t="n">
        <v>5</v>
      </c>
      <c r="F67" s="123" t="n">
        <v>6</v>
      </c>
      <c r="G67" s="123" t="n">
        <v>6</v>
      </c>
      <c r="H67" s="123" t="n">
        <v>7</v>
      </c>
      <c r="I67" s="123" t="n">
        <v>8</v>
      </c>
      <c r="J67" s="123" t="n">
        <v>8</v>
      </c>
      <c r="K67" s="123" t="n">
        <v>9</v>
      </c>
      <c r="L67" s="123" t="n">
        <v>8</v>
      </c>
      <c r="M67" s="123" t="n">
        <v>7</v>
      </c>
    </row>
    <row r="68" customFormat="false" ht="15.75" hidden="false" customHeight="false" outlineLevel="0" collapsed="false">
      <c r="A68" s="134" t="n">
        <v>1967</v>
      </c>
      <c r="B68" s="123" t="n">
        <v>6</v>
      </c>
      <c r="C68" s="123" t="n">
        <v>4</v>
      </c>
      <c r="D68" s="123" t="n">
        <v>6</v>
      </c>
      <c r="E68" s="123" t="n">
        <v>5</v>
      </c>
      <c r="F68" s="123" t="n">
        <v>6</v>
      </c>
      <c r="G68" s="123" t="n">
        <v>6</v>
      </c>
      <c r="H68" s="123" t="n">
        <v>8</v>
      </c>
      <c r="I68" s="123" t="n">
        <v>8</v>
      </c>
      <c r="J68" s="123" t="n">
        <v>8</v>
      </c>
      <c r="K68" s="123" t="n">
        <v>9</v>
      </c>
      <c r="L68" s="123" t="n">
        <v>8</v>
      </c>
      <c r="M68" s="123" t="n">
        <v>8</v>
      </c>
    </row>
    <row r="69" customFormat="false" ht="15.75" hidden="false" customHeight="false" outlineLevel="0" collapsed="false">
      <c r="A69" s="134" t="n">
        <v>1968</v>
      </c>
      <c r="B69" s="123" t="n">
        <v>6</v>
      </c>
      <c r="C69" s="123" t="n">
        <v>5</v>
      </c>
      <c r="D69" s="123" t="n">
        <v>5</v>
      </c>
      <c r="E69" s="123" t="n">
        <v>5</v>
      </c>
      <c r="F69" s="123" t="n">
        <v>5</v>
      </c>
      <c r="G69" s="123" t="n">
        <v>6</v>
      </c>
      <c r="H69" s="123" t="n">
        <v>7</v>
      </c>
      <c r="I69" s="123" t="n">
        <v>7</v>
      </c>
      <c r="J69" s="123" t="n">
        <v>7</v>
      </c>
      <c r="K69" s="123" t="n">
        <v>8</v>
      </c>
      <c r="L69" s="123" t="n">
        <v>7</v>
      </c>
      <c r="M69" s="123" t="n">
        <v>7</v>
      </c>
    </row>
    <row r="70" customFormat="false" ht="15.75" hidden="false" customHeight="false" outlineLevel="0" collapsed="false">
      <c r="A70" s="134" t="n">
        <v>1969</v>
      </c>
      <c r="B70" s="123" t="n">
        <v>5</v>
      </c>
      <c r="C70" s="123" t="n">
        <v>4</v>
      </c>
      <c r="D70" s="123" t="n">
        <v>6</v>
      </c>
      <c r="E70" s="123" t="n">
        <v>5</v>
      </c>
      <c r="F70" s="123" t="n">
        <v>6</v>
      </c>
      <c r="G70" s="123" t="n">
        <v>6</v>
      </c>
      <c r="H70" s="123" t="n">
        <v>7</v>
      </c>
      <c r="I70" s="123" t="n">
        <v>8</v>
      </c>
      <c r="J70" s="123" t="n">
        <v>8</v>
      </c>
      <c r="K70" s="123" t="n">
        <v>8</v>
      </c>
      <c r="L70" s="123" t="n">
        <v>7</v>
      </c>
      <c r="M70" s="123" t="n">
        <v>7</v>
      </c>
    </row>
    <row r="71" customFormat="false" ht="15.75" hidden="false" customHeight="false" outlineLevel="0" collapsed="false">
      <c r="A71" s="134" t="n">
        <v>1970</v>
      </c>
      <c r="B71" s="123" t="n">
        <v>6</v>
      </c>
      <c r="C71" s="123" t="n">
        <v>4</v>
      </c>
      <c r="D71" s="123" t="n">
        <v>6</v>
      </c>
      <c r="E71" s="123" t="n">
        <v>5</v>
      </c>
      <c r="F71" s="123" t="n">
        <v>6</v>
      </c>
      <c r="G71" s="123" t="n">
        <v>6</v>
      </c>
      <c r="H71" s="123" t="n">
        <v>7</v>
      </c>
      <c r="I71" s="123" t="n">
        <v>8</v>
      </c>
      <c r="J71" s="123" t="n">
        <v>8</v>
      </c>
      <c r="K71" s="123" t="n">
        <v>9</v>
      </c>
      <c r="L71" s="123" t="n">
        <v>8</v>
      </c>
      <c r="M71" s="123" t="n">
        <v>7</v>
      </c>
    </row>
    <row r="72" customFormat="false" ht="15.75" hidden="false" customHeight="false" outlineLevel="0" collapsed="false">
      <c r="A72" s="134" t="n">
        <v>1971</v>
      </c>
      <c r="B72" s="123" t="n">
        <v>6</v>
      </c>
      <c r="C72" s="123" t="n">
        <v>4</v>
      </c>
      <c r="D72" s="123" t="n">
        <v>6</v>
      </c>
      <c r="E72" s="123" t="n">
        <v>5</v>
      </c>
      <c r="F72" s="123" t="n">
        <v>6</v>
      </c>
      <c r="G72" s="123" t="n">
        <v>6</v>
      </c>
      <c r="H72" s="123" t="n">
        <v>8</v>
      </c>
      <c r="I72" s="123" t="n">
        <v>8</v>
      </c>
      <c r="J72" s="123" t="n">
        <v>8</v>
      </c>
      <c r="K72" s="123" t="n">
        <v>9</v>
      </c>
      <c r="L72" s="123" t="n">
        <v>8</v>
      </c>
      <c r="M72" s="123" t="n">
        <v>8</v>
      </c>
    </row>
    <row r="73" customFormat="false" ht="15.75" hidden="false" customHeight="false" outlineLevel="0" collapsed="false">
      <c r="A73" s="134" t="n">
        <v>1972</v>
      </c>
      <c r="B73" s="123" t="n">
        <v>6</v>
      </c>
      <c r="C73" s="123" t="n">
        <v>5</v>
      </c>
      <c r="D73" s="123" t="n">
        <v>5</v>
      </c>
      <c r="E73" s="123" t="n">
        <v>5</v>
      </c>
      <c r="F73" s="123" t="n">
        <v>5</v>
      </c>
      <c r="G73" s="123" t="n">
        <v>5</v>
      </c>
      <c r="H73" s="123" t="n">
        <v>7</v>
      </c>
      <c r="I73" s="123" t="n">
        <v>7</v>
      </c>
      <c r="J73" s="123" t="n">
        <v>7</v>
      </c>
      <c r="K73" s="123" t="n">
        <v>8</v>
      </c>
      <c r="L73" s="123" t="n">
        <v>7</v>
      </c>
      <c r="M73" s="123" t="n">
        <v>7</v>
      </c>
    </row>
    <row r="74" customFormat="false" ht="15.75" hidden="false" customHeight="false" outlineLevel="0" collapsed="false">
      <c r="A74" s="134" t="n">
        <v>1973</v>
      </c>
      <c r="B74" s="123" t="n">
        <v>5</v>
      </c>
      <c r="C74" s="123" t="n">
        <v>4</v>
      </c>
      <c r="D74" s="123" t="n">
        <v>6</v>
      </c>
      <c r="E74" s="123" t="n">
        <v>5</v>
      </c>
      <c r="F74" s="123" t="n">
        <v>6</v>
      </c>
      <c r="G74" s="123" t="n">
        <v>6</v>
      </c>
      <c r="H74" s="123" t="n">
        <v>7</v>
      </c>
      <c r="I74" s="123" t="n">
        <v>8</v>
      </c>
      <c r="J74" s="123" t="n">
        <v>8</v>
      </c>
      <c r="K74" s="123" t="n">
        <v>8</v>
      </c>
      <c r="L74" s="123" t="n">
        <v>7</v>
      </c>
      <c r="M74" s="123" t="n">
        <v>7</v>
      </c>
    </row>
    <row r="75" customFormat="false" ht="15.75" hidden="false" customHeight="false" outlineLevel="0" collapsed="false">
      <c r="A75" s="134" t="n">
        <v>1974</v>
      </c>
      <c r="B75" s="123" t="n">
        <v>6</v>
      </c>
      <c r="C75" s="123" t="n">
        <v>4</v>
      </c>
      <c r="D75" s="123" t="n">
        <v>6</v>
      </c>
      <c r="E75" s="123" t="n">
        <v>5</v>
      </c>
      <c r="F75" s="123" t="n">
        <v>6</v>
      </c>
      <c r="G75" s="123" t="n">
        <v>6</v>
      </c>
      <c r="H75" s="123" t="n">
        <v>7</v>
      </c>
      <c r="I75" s="123" t="n">
        <v>8</v>
      </c>
      <c r="J75" s="123" t="n">
        <v>8</v>
      </c>
      <c r="K75" s="123" t="n">
        <v>9</v>
      </c>
      <c r="L75" s="123" t="n">
        <v>8</v>
      </c>
      <c r="M75" s="123" t="n">
        <v>7</v>
      </c>
    </row>
    <row r="76" customFormat="false" ht="15.75" hidden="false" customHeight="false" outlineLevel="0" collapsed="false">
      <c r="A76" s="134" t="n">
        <v>1975</v>
      </c>
      <c r="B76" s="123" t="n">
        <v>6</v>
      </c>
      <c r="C76" s="123" t="n">
        <v>4</v>
      </c>
      <c r="D76" s="123" t="n">
        <v>6</v>
      </c>
      <c r="E76" s="123" t="n">
        <v>5</v>
      </c>
      <c r="F76" s="123" t="n">
        <v>6</v>
      </c>
      <c r="G76" s="123" t="n">
        <v>6</v>
      </c>
      <c r="H76" s="123" t="n">
        <v>8</v>
      </c>
      <c r="I76" s="123" t="n">
        <v>8</v>
      </c>
      <c r="J76" s="123" t="n">
        <v>8</v>
      </c>
      <c r="K76" s="123" t="n">
        <v>9</v>
      </c>
      <c r="L76" s="123" t="n">
        <v>8</v>
      </c>
      <c r="M76" s="123" t="n">
        <v>8</v>
      </c>
    </row>
    <row r="77" customFormat="false" ht="15.75" hidden="false" customHeight="false" outlineLevel="0" collapsed="false">
      <c r="A77" s="134" t="n">
        <v>1976</v>
      </c>
      <c r="B77" s="123" t="n">
        <v>6</v>
      </c>
      <c r="C77" s="123" t="n">
        <v>5</v>
      </c>
      <c r="D77" s="123" t="n">
        <v>5</v>
      </c>
      <c r="E77" s="123" t="n">
        <v>5</v>
      </c>
      <c r="F77" s="123" t="n">
        <v>5</v>
      </c>
      <c r="G77" s="123" t="n">
        <v>5</v>
      </c>
      <c r="H77" s="123" t="n">
        <v>7</v>
      </c>
      <c r="I77" s="123" t="n">
        <v>7</v>
      </c>
      <c r="J77" s="123" t="n">
        <v>7</v>
      </c>
      <c r="K77" s="123" t="n">
        <v>8</v>
      </c>
      <c r="L77" s="123" t="n">
        <v>7</v>
      </c>
      <c r="M77" s="123" t="n">
        <v>7</v>
      </c>
    </row>
    <row r="78" customFormat="false" ht="15.75" hidden="false" customHeight="false" outlineLevel="0" collapsed="false">
      <c r="A78" s="134" t="n">
        <v>1977</v>
      </c>
      <c r="B78" s="123" t="n">
        <v>5</v>
      </c>
      <c r="C78" s="123" t="n">
        <v>4</v>
      </c>
      <c r="D78" s="123" t="n">
        <v>6</v>
      </c>
      <c r="E78" s="123" t="n">
        <v>5</v>
      </c>
      <c r="F78" s="123" t="n">
        <v>6</v>
      </c>
      <c r="G78" s="123" t="n">
        <v>6</v>
      </c>
      <c r="H78" s="123" t="n">
        <v>7</v>
      </c>
      <c r="I78" s="123" t="n">
        <v>8</v>
      </c>
      <c r="J78" s="123" t="n">
        <v>8</v>
      </c>
      <c r="K78" s="123" t="n">
        <v>8</v>
      </c>
      <c r="L78" s="123" t="n">
        <v>7</v>
      </c>
      <c r="M78" s="123" t="n">
        <v>7</v>
      </c>
    </row>
    <row r="79" customFormat="false" ht="15.75" hidden="false" customHeight="false" outlineLevel="0" collapsed="false">
      <c r="A79" s="134" t="n">
        <v>1978</v>
      </c>
      <c r="B79" s="123" t="n">
        <v>6</v>
      </c>
      <c r="C79" s="123" t="n">
        <v>4</v>
      </c>
      <c r="D79" s="123" t="n">
        <v>6</v>
      </c>
      <c r="E79" s="123" t="n">
        <v>5</v>
      </c>
      <c r="F79" s="123" t="n">
        <v>6</v>
      </c>
      <c r="G79" s="123" t="n">
        <v>6</v>
      </c>
      <c r="H79" s="123" t="n">
        <v>7</v>
      </c>
      <c r="I79" s="123" t="n">
        <v>8</v>
      </c>
      <c r="J79" s="123" t="n">
        <v>8</v>
      </c>
      <c r="K79" s="123" t="n">
        <v>9</v>
      </c>
      <c r="L79" s="123" t="n">
        <v>8</v>
      </c>
      <c r="M79" s="123" t="n">
        <v>7</v>
      </c>
    </row>
    <row r="80" customFormat="false" ht="15.75" hidden="false" customHeight="false" outlineLevel="0" collapsed="false">
      <c r="A80" s="134" t="n">
        <v>1979</v>
      </c>
      <c r="B80" s="123" t="n">
        <v>6</v>
      </c>
      <c r="C80" s="123" t="n">
        <v>4</v>
      </c>
      <c r="D80" s="123" t="n">
        <v>6</v>
      </c>
      <c r="E80" s="123" t="n">
        <v>5</v>
      </c>
      <c r="F80" s="123" t="n">
        <v>6</v>
      </c>
      <c r="G80" s="123" t="n">
        <v>6</v>
      </c>
      <c r="H80" s="123" t="n">
        <v>8</v>
      </c>
      <c r="I80" s="123" t="n">
        <v>8</v>
      </c>
      <c r="J80" s="123" t="n">
        <v>8</v>
      </c>
      <c r="K80" s="123" t="n">
        <v>9</v>
      </c>
      <c r="L80" s="123" t="n">
        <v>8</v>
      </c>
      <c r="M80" s="123" t="n">
        <v>8</v>
      </c>
    </row>
    <row r="81" customFormat="false" ht="15.75" hidden="false" customHeight="false" outlineLevel="0" collapsed="false">
      <c r="A81" s="134" t="n">
        <v>1980</v>
      </c>
      <c r="B81" s="123" t="n">
        <v>6</v>
      </c>
      <c r="C81" s="123" t="n">
        <v>5</v>
      </c>
      <c r="D81" s="123" t="n">
        <v>5</v>
      </c>
      <c r="E81" s="123" t="n">
        <v>5</v>
      </c>
      <c r="F81" s="123" t="n">
        <v>5</v>
      </c>
      <c r="G81" s="123" t="n">
        <v>5</v>
      </c>
      <c r="H81" s="123" t="n">
        <v>7</v>
      </c>
      <c r="I81" s="123" t="n">
        <v>7</v>
      </c>
      <c r="J81" s="123" t="n">
        <v>7</v>
      </c>
      <c r="K81" s="123" t="n">
        <v>8</v>
      </c>
      <c r="L81" s="123" t="n">
        <v>7</v>
      </c>
      <c r="M81" s="123" t="n">
        <v>7</v>
      </c>
    </row>
    <row r="82" customFormat="false" ht="15.75" hidden="false" customHeight="false" outlineLevel="0" collapsed="false">
      <c r="A82" s="134" t="n">
        <v>1981</v>
      </c>
      <c r="B82" s="123" t="n">
        <v>5</v>
      </c>
      <c r="C82" s="123" t="n">
        <v>4</v>
      </c>
      <c r="D82" s="123" t="n">
        <v>6</v>
      </c>
      <c r="E82" s="123" t="n">
        <v>5</v>
      </c>
      <c r="F82" s="123" t="n">
        <v>5</v>
      </c>
      <c r="G82" s="123" t="n">
        <v>6</v>
      </c>
      <c r="H82" s="123" t="n">
        <v>7</v>
      </c>
      <c r="I82" s="123" t="n">
        <v>7</v>
      </c>
      <c r="J82" s="123" t="n">
        <v>8</v>
      </c>
      <c r="K82" s="123" t="n">
        <v>8</v>
      </c>
      <c r="L82" s="123" t="n">
        <v>7</v>
      </c>
      <c r="M82" s="123" t="n">
        <v>7</v>
      </c>
    </row>
    <row r="83" customFormat="false" ht="15.75" hidden="false" customHeight="false" outlineLevel="0" collapsed="false">
      <c r="A83" s="134" t="n">
        <v>1982</v>
      </c>
      <c r="B83" s="123" t="n">
        <v>6</v>
      </c>
      <c r="C83" s="123" t="n">
        <v>4</v>
      </c>
      <c r="D83" s="123" t="n">
        <v>6</v>
      </c>
      <c r="E83" s="123" t="n">
        <v>5</v>
      </c>
      <c r="F83" s="123" t="n">
        <v>6</v>
      </c>
      <c r="G83" s="123" t="n">
        <v>6</v>
      </c>
      <c r="H83" s="123" t="n">
        <v>7</v>
      </c>
      <c r="I83" s="123" t="n">
        <v>8</v>
      </c>
      <c r="J83" s="123" t="n">
        <v>8</v>
      </c>
      <c r="K83" s="123" t="n">
        <v>9</v>
      </c>
      <c r="L83" s="123" t="n">
        <v>8</v>
      </c>
      <c r="M83" s="123" t="n">
        <v>7</v>
      </c>
    </row>
    <row r="84" customFormat="false" ht="15.75" hidden="false" customHeight="false" outlineLevel="0" collapsed="false">
      <c r="A84" s="134" t="n">
        <v>1983</v>
      </c>
      <c r="B84" s="123" t="n">
        <v>6</v>
      </c>
      <c r="C84" s="123" t="n">
        <v>4</v>
      </c>
      <c r="D84" s="123" t="n">
        <v>6</v>
      </c>
      <c r="E84" s="123" t="n">
        <v>5</v>
      </c>
      <c r="F84" s="123" t="n">
        <v>6</v>
      </c>
      <c r="G84" s="123" t="n">
        <v>6</v>
      </c>
      <c r="H84" s="123" t="n">
        <v>8</v>
      </c>
      <c r="I84" s="123" t="n">
        <v>8</v>
      </c>
      <c r="J84" s="123" t="n">
        <v>8</v>
      </c>
      <c r="K84" s="123" t="n">
        <v>9</v>
      </c>
      <c r="L84" s="123" t="n">
        <v>8</v>
      </c>
      <c r="M84" s="123" t="n">
        <v>8</v>
      </c>
    </row>
    <row r="85" customFormat="false" ht="15.75" hidden="false" customHeight="false" outlineLevel="0" collapsed="false">
      <c r="A85" s="134" t="n">
        <v>1984</v>
      </c>
      <c r="B85" s="123" t="n">
        <v>6</v>
      </c>
      <c r="C85" s="123" t="n">
        <v>5</v>
      </c>
      <c r="D85" s="123" t="n">
        <v>5</v>
      </c>
      <c r="E85" s="123" t="n">
        <v>4</v>
      </c>
      <c r="F85" s="123" t="n">
        <v>5</v>
      </c>
      <c r="G85" s="123" t="n">
        <v>5</v>
      </c>
      <c r="H85" s="123" t="n">
        <v>7</v>
      </c>
      <c r="I85" s="123" t="n">
        <v>7</v>
      </c>
      <c r="J85" s="123" t="n">
        <v>7</v>
      </c>
      <c r="K85" s="123" t="n">
        <v>8</v>
      </c>
      <c r="L85" s="123" t="n">
        <v>7</v>
      </c>
      <c r="M85" s="123" t="n">
        <v>7</v>
      </c>
    </row>
    <row r="86" customFormat="false" ht="15.75" hidden="false" customHeight="false" outlineLevel="0" collapsed="false">
      <c r="A86" s="134" t="n">
        <v>1985</v>
      </c>
      <c r="B86" s="123" t="n">
        <v>5</v>
      </c>
      <c r="C86" s="123" t="n">
        <v>4</v>
      </c>
      <c r="D86" s="123" t="n">
        <v>6</v>
      </c>
      <c r="E86" s="123" t="n">
        <v>5</v>
      </c>
      <c r="F86" s="123" t="n">
        <v>5</v>
      </c>
      <c r="G86" s="123" t="n">
        <v>6</v>
      </c>
      <c r="H86" s="123" t="n">
        <v>7</v>
      </c>
      <c r="I86" s="123" t="n">
        <v>7</v>
      </c>
      <c r="J86" s="123" t="n">
        <v>8</v>
      </c>
      <c r="K86" s="123" t="n">
        <v>8</v>
      </c>
      <c r="L86" s="123" t="n">
        <v>7</v>
      </c>
      <c r="M86" s="123" t="n">
        <v>7</v>
      </c>
    </row>
    <row r="87" customFormat="false" ht="15.75" hidden="false" customHeight="false" outlineLevel="0" collapsed="false">
      <c r="A87" s="134" t="n">
        <v>1986</v>
      </c>
      <c r="B87" s="123" t="n">
        <v>6</v>
      </c>
      <c r="C87" s="123" t="n">
        <v>4</v>
      </c>
      <c r="D87" s="123" t="n">
        <v>6</v>
      </c>
      <c r="E87" s="123" t="n">
        <v>5</v>
      </c>
      <c r="F87" s="123" t="n">
        <v>6</v>
      </c>
      <c r="G87" s="123" t="n">
        <v>6</v>
      </c>
      <c r="H87" s="123" t="n">
        <v>7</v>
      </c>
      <c r="I87" s="123" t="n">
        <v>8</v>
      </c>
      <c r="J87" s="123" t="n">
        <v>8</v>
      </c>
      <c r="K87" s="123" t="n">
        <v>8</v>
      </c>
      <c r="L87" s="123" t="n">
        <v>8</v>
      </c>
      <c r="M87" s="123" t="n">
        <v>7</v>
      </c>
    </row>
    <row r="88" customFormat="false" ht="15.75" hidden="false" customHeight="false" outlineLevel="0" collapsed="false">
      <c r="A88" s="134" t="n">
        <v>1987</v>
      </c>
      <c r="B88" s="123" t="n">
        <v>6</v>
      </c>
      <c r="C88" s="123" t="n">
        <v>4</v>
      </c>
      <c r="D88" s="123" t="n">
        <v>6</v>
      </c>
      <c r="E88" s="123" t="n">
        <v>5</v>
      </c>
      <c r="F88" s="123" t="n">
        <v>6</v>
      </c>
      <c r="G88" s="123" t="n">
        <v>6</v>
      </c>
      <c r="H88" s="123" t="n">
        <v>8</v>
      </c>
      <c r="I88" s="123" t="n">
        <v>8</v>
      </c>
      <c r="J88" s="123" t="n">
        <v>8</v>
      </c>
      <c r="K88" s="123" t="n">
        <v>9</v>
      </c>
      <c r="L88" s="123" t="n">
        <v>8</v>
      </c>
      <c r="M88" s="123" t="n">
        <v>8</v>
      </c>
    </row>
    <row r="89" customFormat="false" ht="15.75" hidden="false" customHeight="false" outlineLevel="0" collapsed="false">
      <c r="A89" s="134" t="n">
        <v>1988</v>
      </c>
      <c r="B89" s="123" t="n">
        <v>6</v>
      </c>
      <c r="C89" s="123" t="n">
        <v>4</v>
      </c>
      <c r="D89" s="123" t="n">
        <v>5</v>
      </c>
      <c r="E89" s="123" t="n">
        <v>4</v>
      </c>
      <c r="F89" s="123" t="n">
        <v>5</v>
      </c>
      <c r="G89" s="123" t="n">
        <v>5</v>
      </c>
      <c r="H89" s="123" t="n">
        <v>7</v>
      </c>
      <c r="I89" s="123" t="n">
        <v>7</v>
      </c>
      <c r="J89" s="123" t="n">
        <v>7</v>
      </c>
      <c r="K89" s="123" t="n">
        <v>8</v>
      </c>
      <c r="L89" s="123" t="n">
        <v>7</v>
      </c>
      <c r="M89" s="123" t="n">
        <v>7</v>
      </c>
    </row>
    <row r="90" customFormat="false" ht="15.75" hidden="false" customHeight="false" outlineLevel="0" collapsed="false">
      <c r="A90" s="134" t="n">
        <v>1989</v>
      </c>
      <c r="B90" s="123" t="n">
        <v>5</v>
      </c>
      <c r="C90" s="123" t="n">
        <v>4</v>
      </c>
      <c r="D90" s="123" t="n">
        <v>5</v>
      </c>
      <c r="E90" s="123" t="n">
        <v>5</v>
      </c>
      <c r="F90" s="123" t="n">
        <v>5</v>
      </c>
      <c r="G90" s="123" t="n">
        <v>6</v>
      </c>
      <c r="H90" s="123" t="n">
        <v>7</v>
      </c>
      <c r="I90" s="123" t="n">
        <v>7</v>
      </c>
      <c r="J90" s="123" t="n">
        <v>8</v>
      </c>
      <c r="K90" s="123" t="n">
        <v>8</v>
      </c>
      <c r="L90" s="123" t="n">
        <v>7</v>
      </c>
      <c r="M90" s="123" t="n">
        <v>7</v>
      </c>
    </row>
    <row r="91" customFormat="false" ht="15.75" hidden="false" customHeight="false" outlineLevel="0" collapsed="false">
      <c r="A91" s="134" t="n">
        <v>1990</v>
      </c>
      <c r="B91" s="123" t="n">
        <v>5</v>
      </c>
      <c r="C91" s="123" t="n">
        <v>4</v>
      </c>
      <c r="D91" s="123" t="n">
        <v>6</v>
      </c>
      <c r="E91" s="123" t="n">
        <v>5</v>
      </c>
      <c r="F91" s="123" t="n">
        <v>6</v>
      </c>
      <c r="G91" s="123" t="n">
        <v>6</v>
      </c>
      <c r="H91" s="123" t="n">
        <v>7</v>
      </c>
      <c r="I91" s="123" t="n">
        <v>8</v>
      </c>
      <c r="J91" s="123" t="n">
        <v>8</v>
      </c>
      <c r="K91" s="123" t="n">
        <v>8</v>
      </c>
      <c r="L91" s="123" t="n">
        <v>8</v>
      </c>
      <c r="M91" s="123" t="n">
        <v>7</v>
      </c>
    </row>
    <row r="92" customFormat="false" ht="15.75" hidden="false" customHeight="false" outlineLevel="0" collapsed="false">
      <c r="A92" s="134" t="n">
        <v>1991</v>
      </c>
      <c r="B92" s="123" t="n">
        <v>6</v>
      </c>
      <c r="C92" s="123" t="n">
        <v>4</v>
      </c>
      <c r="D92" s="123" t="n">
        <v>6</v>
      </c>
      <c r="E92" s="123" t="n">
        <v>5</v>
      </c>
      <c r="F92" s="123" t="n">
        <v>6</v>
      </c>
      <c r="G92" s="123" t="n">
        <v>6</v>
      </c>
      <c r="H92" s="123" t="n">
        <v>7</v>
      </c>
      <c r="I92" s="123" t="n">
        <v>8</v>
      </c>
      <c r="J92" s="123" t="n">
        <v>8</v>
      </c>
      <c r="K92" s="123" t="n">
        <v>9</v>
      </c>
      <c r="L92" s="123" t="n">
        <v>8</v>
      </c>
      <c r="M92" s="123" t="n">
        <v>7</v>
      </c>
    </row>
    <row r="93" customFormat="false" ht="15.75" hidden="false" customHeight="false" outlineLevel="0" collapsed="false">
      <c r="A93" s="134" t="n">
        <v>1992</v>
      </c>
      <c r="B93" s="123" t="n">
        <v>6</v>
      </c>
      <c r="C93" s="123" t="n">
        <v>4</v>
      </c>
      <c r="D93" s="123" t="n">
        <v>5</v>
      </c>
      <c r="E93" s="123" t="n">
        <v>4</v>
      </c>
      <c r="F93" s="123" t="n">
        <v>5</v>
      </c>
      <c r="G93" s="123" t="n">
        <v>5</v>
      </c>
      <c r="H93" s="123" t="n">
        <v>7</v>
      </c>
      <c r="I93" s="123" t="n">
        <v>7</v>
      </c>
      <c r="J93" s="123" t="n">
        <v>7</v>
      </c>
      <c r="K93" s="123" t="n">
        <v>8</v>
      </c>
      <c r="L93" s="123" t="n">
        <v>7</v>
      </c>
      <c r="M93" s="123" t="n">
        <v>7</v>
      </c>
    </row>
    <row r="94" customFormat="false" ht="15.75" hidden="false" customHeight="false" outlineLevel="0" collapsed="false">
      <c r="A94" s="134" t="n">
        <v>1993</v>
      </c>
      <c r="B94" s="123" t="n">
        <v>5</v>
      </c>
      <c r="C94" s="123" t="n">
        <v>4</v>
      </c>
      <c r="D94" s="123" t="n">
        <v>5</v>
      </c>
      <c r="E94" s="123" t="n">
        <v>5</v>
      </c>
      <c r="F94" s="123" t="n">
        <v>5</v>
      </c>
      <c r="G94" s="123" t="n">
        <v>6</v>
      </c>
      <c r="H94" s="123" t="n">
        <v>7</v>
      </c>
      <c r="I94" s="123" t="n">
        <v>7</v>
      </c>
      <c r="J94" s="123" t="n">
        <v>8</v>
      </c>
      <c r="K94" s="123" t="n">
        <v>8</v>
      </c>
      <c r="L94" s="123" t="n">
        <v>7</v>
      </c>
      <c r="M94" s="123" t="n">
        <v>7</v>
      </c>
    </row>
    <row r="95" customFormat="false" ht="15.75" hidden="false" customHeight="false" outlineLevel="0" collapsed="false">
      <c r="A95" s="134" t="n">
        <v>1994</v>
      </c>
      <c r="B95" s="123" t="n">
        <v>5</v>
      </c>
      <c r="C95" s="123" t="n">
        <v>4</v>
      </c>
      <c r="D95" s="123" t="n">
        <v>6</v>
      </c>
      <c r="E95" s="123" t="n">
        <v>5</v>
      </c>
      <c r="F95" s="123" t="n">
        <v>6</v>
      </c>
      <c r="G95" s="123" t="n">
        <v>6</v>
      </c>
      <c r="H95" s="123" t="n">
        <v>7</v>
      </c>
      <c r="I95" s="123" t="n">
        <v>8</v>
      </c>
      <c r="J95" s="123" t="n">
        <v>8</v>
      </c>
      <c r="K95" s="123" t="n">
        <v>8</v>
      </c>
      <c r="L95" s="123" t="n">
        <v>8</v>
      </c>
      <c r="M95" s="123" t="n">
        <v>7</v>
      </c>
    </row>
    <row r="96" customFormat="false" ht="15.75" hidden="false" customHeight="false" outlineLevel="0" collapsed="false">
      <c r="A96" s="134" t="n">
        <v>1995</v>
      </c>
      <c r="B96" s="123" t="n">
        <v>6</v>
      </c>
      <c r="C96" s="123" t="n">
        <v>4</v>
      </c>
      <c r="D96" s="123" t="n">
        <v>6</v>
      </c>
      <c r="E96" s="123" t="n">
        <v>5</v>
      </c>
      <c r="F96" s="123" t="n">
        <v>6</v>
      </c>
      <c r="G96" s="123" t="n">
        <v>6</v>
      </c>
      <c r="H96" s="123" t="n">
        <v>7</v>
      </c>
      <c r="I96" s="123" t="n">
        <v>8</v>
      </c>
      <c r="J96" s="123" t="n">
        <v>8</v>
      </c>
      <c r="K96" s="123" t="n">
        <v>9</v>
      </c>
      <c r="L96" s="123" t="n">
        <v>8</v>
      </c>
      <c r="M96" s="123" t="n">
        <v>7</v>
      </c>
    </row>
    <row r="97" customFormat="false" ht="15.75" hidden="false" customHeight="false" outlineLevel="0" collapsed="false">
      <c r="A97" s="134" t="n">
        <v>1996</v>
      </c>
      <c r="B97" s="123" t="n">
        <v>6</v>
      </c>
      <c r="C97" s="123" t="n">
        <v>4</v>
      </c>
      <c r="D97" s="123" t="n">
        <v>5</v>
      </c>
      <c r="E97" s="123" t="n">
        <v>4</v>
      </c>
      <c r="F97" s="123" t="n">
        <v>5</v>
      </c>
      <c r="G97" s="123" t="n">
        <v>5</v>
      </c>
      <c r="H97" s="123" t="n">
        <v>7</v>
      </c>
      <c r="I97" s="123" t="n">
        <v>7</v>
      </c>
      <c r="J97" s="123" t="n">
        <v>7</v>
      </c>
      <c r="K97" s="123" t="n">
        <v>8</v>
      </c>
      <c r="L97" s="123" t="n">
        <v>7</v>
      </c>
      <c r="M97" s="123" t="n">
        <v>7</v>
      </c>
    </row>
    <row r="98" customFormat="false" ht="15.75" hidden="false" customHeight="false" outlineLevel="0" collapsed="false">
      <c r="A98" s="134" t="n">
        <v>1997</v>
      </c>
      <c r="B98" s="123" t="n">
        <v>5</v>
      </c>
      <c r="C98" s="123" t="n">
        <v>4</v>
      </c>
      <c r="D98" s="123" t="n">
        <v>5</v>
      </c>
      <c r="E98" s="123" t="n">
        <v>5</v>
      </c>
      <c r="F98" s="123" t="n">
        <v>5</v>
      </c>
      <c r="G98" s="123" t="n">
        <v>6</v>
      </c>
      <c r="H98" s="123" t="n">
        <v>7</v>
      </c>
      <c r="I98" s="123" t="n">
        <v>7</v>
      </c>
      <c r="J98" s="123" t="n">
        <v>7</v>
      </c>
      <c r="K98" s="123" t="n">
        <v>8</v>
      </c>
      <c r="L98" s="123" t="n">
        <v>7</v>
      </c>
      <c r="M98" s="123" t="n">
        <v>7</v>
      </c>
    </row>
    <row r="99" customFormat="false" ht="15.75" hidden="false" customHeight="false" outlineLevel="0" collapsed="false">
      <c r="A99" s="134" t="n">
        <v>1998</v>
      </c>
      <c r="B99" s="123" t="n">
        <v>5</v>
      </c>
      <c r="C99" s="123" t="n">
        <v>4</v>
      </c>
      <c r="D99" s="123" t="n">
        <v>6</v>
      </c>
      <c r="E99" s="123" t="n">
        <v>5</v>
      </c>
      <c r="F99" s="123" t="n">
        <v>6</v>
      </c>
      <c r="G99" s="123" t="n">
        <v>6</v>
      </c>
      <c r="H99" s="123" t="n">
        <v>7</v>
      </c>
      <c r="I99" s="123" t="n">
        <v>8</v>
      </c>
      <c r="J99" s="123" t="n">
        <v>8</v>
      </c>
      <c r="K99" s="123" t="n">
        <v>8</v>
      </c>
      <c r="L99" s="123" t="n">
        <v>8</v>
      </c>
      <c r="M99" s="123" t="n">
        <v>7</v>
      </c>
    </row>
    <row r="100" customFormat="false" ht="15.75" hidden="false" customHeight="false" outlineLevel="0" collapsed="false">
      <c r="A100" s="134" t="n">
        <v>1999</v>
      </c>
      <c r="B100" s="123" t="n">
        <v>6</v>
      </c>
      <c r="C100" s="123" t="n">
        <v>4</v>
      </c>
      <c r="D100" s="123" t="n">
        <v>6</v>
      </c>
      <c r="E100" s="123" t="n">
        <v>5</v>
      </c>
      <c r="F100" s="123" t="n">
        <v>6</v>
      </c>
      <c r="G100" s="123" t="n">
        <v>6</v>
      </c>
      <c r="H100" s="123" t="n">
        <v>7</v>
      </c>
      <c r="I100" s="123" t="n">
        <v>8</v>
      </c>
      <c r="J100" s="123" t="n">
        <v>8</v>
      </c>
      <c r="K100" s="123" t="n">
        <v>9</v>
      </c>
      <c r="L100" s="123" t="n">
        <v>8</v>
      </c>
      <c r="M100" s="123" t="n">
        <v>7</v>
      </c>
    </row>
    <row r="101" customFormat="false" ht="15.75" hidden="false" customHeight="false" outlineLevel="0" collapsed="false">
      <c r="A101" s="134" t="n">
        <v>2000</v>
      </c>
      <c r="B101" s="123" t="n">
        <v>6</v>
      </c>
      <c r="C101" s="123" t="n">
        <v>4</v>
      </c>
      <c r="D101" s="123" t="n">
        <v>5</v>
      </c>
      <c r="E101" s="123" t="n">
        <v>4</v>
      </c>
      <c r="F101" s="123" t="n">
        <v>5</v>
      </c>
      <c r="G101" s="123" t="n">
        <v>5</v>
      </c>
      <c r="H101" s="123" t="n">
        <v>7</v>
      </c>
      <c r="I101" s="123" t="n">
        <v>7</v>
      </c>
      <c r="J101" s="123" t="n">
        <v>7</v>
      </c>
      <c r="K101" s="123" t="n">
        <v>8</v>
      </c>
      <c r="L101" s="123" t="n">
        <v>7</v>
      </c>
      <c r="M101" s="123" t="n">
        <v>7</v>
      </c>
    </row>
    <row r="102" customFormat="false" ht="15.75" hidden="false" customHeight="false" outlineLevel="0" collapsed="false">
      <c r="A102" s="134" t="n">
        <v>2001</v>
      </c>
      <c r="B102" s="123" t="n">
        <v>5</v>
      </c>
      <c r="C102" s="123" t="n">
        <v>4</v>
      </c>
      <c r="D102" s="123" t="n">
        <v>5</v>
      </c>
      <c r="E102" s="123" t="n">
        <v>5</v>
      </c>
      <c r="F102" s="123" t="n">
        <v>5</v>
      </c>
      <c r="G102" s="123" t="n">
        <v>5</v>
      </c>
      <c r="H102" s="123" t="n">
        <v>7</v>
      </c>
      <c r="I102" s="123" t="n">
        <v>7</v>
      </c>
      <c r="J102" s="123" t="n">
        <v>7</v>
      </c>
      <c r="K102" s="123" t="n">
        <v>8</v>
      </c>
      <c r="L102" s="123" t="n">
        <v>7</v>
      </c>
      <c r="M102" s="123" t="n">
        <v>7</v>
      </c>
    </row>
    <row r="103" customFormat="false" ht="15.75" hidden="false" customHeight="false" outlineLevel="0" collapsed="false">
      <c r="A103" s="134" t="n">
        <v>2002</v>
      </c>
      <c r="B103" s="123" t="n">
        <v>5</v>
      </c>
      <c r="C103" s="123" t="n">
        <v>4</v>
      </c>
      <c r="D103" s="123" t="n">
        <v>6</v>
      </c>
      <c r="E103" s="123" t="n">
        <v>5</v>
      </c>
      <c r="F103" s="123" t="n">
        <v>6</v>
      </c>
      <c r="G103" s="123" t="n">
        <v>6</v>
      </c>
      <c r="H103" s="123" t="n">
        <v>7</v>
      </c>
      <c r="I103" s="123" t="n">
        <v>8</v>
      </c>
      <c r="J103" s="123" t="n">
        <v>8</v>
      </c>
      <c r="K103" s="123" t="n">
        <v>8</v>
      </c>
      <c r="L103" s="123" t="n">
        <v>7</v>
      </c>
      <c r="M103" s="123" t="n">
        <v>7</v>
      </c>
    </row>
    <row r="104" customFormat="false" ht="15.75" hidden="false" customHeight="false" outlineLevel="0" collapsed="false">
      <c r="A104" s="134" t="n">
        <v>2003</v>
      </c>
      <c r="B104" s="123" t="n">
        <v>6</v>
      </c>
      <c r="C104" s="123" t="n">
        <v>4</v>
      </c>
      <c r="D104" s="123" t="n">
        <v>6</v>
      </c>
      <c r="E104" s="123" t="n">
        <v>5</v>
      </c>
      <c r="F104" s="123" t="n">
        <v>6</v>
      </c>
      <c r="G104" s="123" t="n">
        <v>6</v>
      </c>
      <c r="H104" s="123" t="n">
        <v>7</v>
      </c>
      <c r="I104" s="123" t="n">
        <v>8</v>
      </c>
      <c r="J104" s="123" t="n">
        <v>8</v>
      </c>
      <c r="K104" s="123" t="n">
        <v>9</v>
      </c>
      <c r="L104" s="123" t="n">
        <v>8</v>
      </c>
      <c r="M104" s="123" t="n">
        <v>7</v>
      </c>
    </row>
    <row r="105" customFormat="false" ht="15.75" hidden="false" customHeight="false" outlineLevel="0" collapsed="false">
      <c r="A105" s="134" t="n">
        <v>2004</v>
      </c>
      <c r="B105" s="123" t="n">
        <v>6</v>
      </c>
      <c r="C105" s="123" t="n">
        <v>4</v>
      </c>
      <c r="D105" s="123" t="n">
        <v>5</v>
      </c>
      <c r="E105" s="123" t="n">
        <v>4</v>
      </c>
      <c r="F105" s="123" t="n">
        <v>5</v>
      </c>
      <c r="G105" s="123" t="n">
        <v>5</v>
      </c>
      <c r="H105" s="123" t="n">
        <v>7</v>
      </c>
      <c r="I105" s="123" t="n">
        <v>7</v>
      </c>
      <c r="J105" s="123" t="n">
        <v>7</v>
      </c>
      <c r="K105" s="123" t="n">
        <v>8</v>
      </c>
      <c r="L105" s="123" t="n">
        <v>7</v>
      </c>
      <c r="M105" s="123" t="n">
        <v>7</v>
      </c>
    </row>
    <row r="106" customFormat="false" ht="15.75" hidden="false" customHeight="false" outlineLevel="0" collapsed="false">
      <c r="A106" s="134" t="n">
        <v>2005</v>
      </c>
      <c r="B106" s="123" t="n">
        <v>5</v>
      </c>
      <c r="C106" s="123" t="n">
        <v>4</v>
      </c>
      <c r="D106" s="123" t="n">
        <v>5</v>
      </c>
      <c r="E106" s="123" t="n">
        <v>5</v>
      </c>
      <c r="F106" s="123" t="n">
        <v>5</v>
      </c>
      <c r="G106" s="123" t="n">
        <v>5</v>
      </c>
      <c r="H106" s="123" t="n">
        <v>7</v>
      </c>
      <c r="I106" s="123" t="n">
        <v>7</v>
      </c>
      <c r="J106" s="123" t="n">
        <v>7</v>
      </c>
      <c r="K106" s="123" t="n">
        <v>8</v>
      </c>
      <c r="L106" s="123" t="n">
        <v>7</v>
      </c>
      <c r="M106" s="123" t="n">
        <v>7</v>
      </c>
    </row>
    <row r="107" customFormat="false" ht="15.75" hidden="false" customHeight="false" outlineLevel="0" collapsed="false">
      <c r="A107" s="134" t="n">
        <v>2006</v>
      </c>
      <c r="B107" s="123" t="n">
        <v>5</v>
      </c>
      <c r="C107" s="123" t="n">
        <v>4</v>
      </c>
      <c r="D107" s="123" t="n">
        <v>6</v>
      </c>
      <c r="E107" s="123" t="n">
        <v>5</v>
      </c>
      <c r="F107" s="123" t="n">
        <v>6</v>
      </c>
      <c r="G107" s="123" t="n">
        <v>6</v>
      </c>
      <c r="H107" s="123" t="n">
        <v>7</v>
      </c>
      <c r="I107" s="123" t="n">
        <v>8</v>
      </c>
      <c r="J107" s="123" t="n">
        <v>8</v>
      </c>
      <c r="K107" s="123" t="n">
        <v>8</v>
      </c>
      <c r="L107" s="123" t="n">
        <v>7</v>
      </c>
      <c r="M107" s="123" t="n">
        <v>7</v>
      </c>
    </row>
    <row r="108" customFormat="false" ht="15.75" hidden="false" customHeight="false" outlineLevel="0" collapsed="false">
      <c r="A108" s="134" t="n">
        <v>2007</v>
      </c>
      <c r="B108" s="123" t="n">
        <v>6</v>
      </c>
      <c r="C108" s="123" t="n">
        <v>4</v>
      </c>
      <c r="D108" s="123" t="n">
        <v>6</v>
      </c>
      <c r="E108" s="123" t="n">
        <v>5</v>
      </c>
      <c r="F108" s="123" t="n">
        <v>6</v>
      </c>
      <c r="G108" s="123" t="n">
        <v>6</v>
      </c>
      <c r="H108" s="123" t="n">
        <v>7</v>
      </c>
      <c r="I108" s="123" t="n">
        <v>8</v>
      </c>
      <c r="J108" s="123" t="n">
        <v>8</v>
      </c>
      <c r="K108" s="123" t="n">
        <v>9</v>
      </c>
      <c r="L108" s="123" t="n">
        <v>8</v>
      </c>
      <c r="M108" s="123" t="n">
        <v>7</v>
      </c>
    </row>
    <row r="109" customFormat="false" ht="15.75" hidden="false" customHeight="false" outlineLevel="0" collapsed="false">
      <c r="A109" s="134" t="n">
        <v>2008</v>
      </c>
      <c r="B109" s="123" t="n">
        <v>6</v>
      </c>
      <c r="C109" s="123" t="n">
        <v>4</v>
      </c>
      <c r="D109" s="123" t="n">
        <v>5</v>
      </c>
      <c r="E109" s="123" t="n">
        <v>4</v>
      </c>
      <c r="F109" s="123" t="n">
        <v>5</v>
      </c>
      <c r="G109" s="123" t="n">
        <v>5</v>
      </c>
      <c r="H109" s="123" t="n">
        <v>7</v>
      </c>
      <c r="I109" s="123" t="n">
        <v>7</v>
      </c>
      <c r="J109" s="123" t="n">
        <v>7</v>
      </c>
      <c r="K109" s="123" t="n">
        <v>8</v>
      </c>
      <c r="L109" s="123" t="n">
        <v>7</v>
      </c>
      <c r="M109" s="123" t="n">
        <v>7</v>
      </c>
    </row>
    <row r="110" customFormat="false" ht="15.75" hidden="false" customHeight="false" outlineLevel="0" collapsed="false">
      <c r="A110" s="134" t="n">
        <v>2009</v>
      </c>
      <c r="B110" s="123" t="n">
        <v>5</v>
      </c>
      <c r="C110" s="123" t="n">
        <v>4</v>
      </c>
      <c r="D110" s="123" t="n">
        <v>5</v>
      </c>
      <c r="E110" s="123" t="n">
        <v>5</v>
      </c>
      <c r="F110" s="123" t="n">
        <v>5</v>
      </c>
      <c r="G110" s="123" t="n">
        <v>5</v>
      </c>
      <c r="H110" s="123" t="n">
        <v>7</v>
      </c>
      <c r="I110" s="123" t="n">
        <v>7</v>
      </c>
      <c r="J110" s="123" t="n">
        <v>7</v>
      </c>
      <c r="K110" s="123" t="n">
        <v>8</v>
      </c>
      <c r="L110" s="123" t="n">
        <v>7</v>
      </c>
      <c r="M110" s="123" t="n">
        <v>7</v>
      </c>
    </row>
    <row r="111" customFormat="false" ht="15.75" hidden="false" customHeight="false" outlineLevel="0" collapsed="false">
      <c r="A111" s="134" t="n">
        <v>2010</v>
      </c>
      <c r="B111" s="123" t="n">
        <v>5</v>
      </c>
      <c r="C111" s="123" t="n">
        <v>4</v>
      </c>
      <c r="D111" s="123" t="n">
        <v>6</v>
      </c>
      <c r="E111" s="123" t="n">
        <v>5</v>
      </c>
      <c r="F111" s="123" t="n">
        <v>5</v>
      </c>
      <c r="G111" s="123" t="n">
        <v>6</v>
      </c>
      <c r="H111" s="123" t="n">
        <v>7</v>
      </c>
      <c r="I111" s="123" t="n">
        <v>7</v>
      </c>
      <c r="J111" s="123" t="n">
        <v>8</v>
      </c>
      <c r="K111" s="123" t="n">
        <v>8</v>
      </c>
      <c r="L111" s="123" t="n">
        <v>7</v>
      </c>
      <c r="M111" s="123" t="n">
        <v>7</v>
      </c>
    </row>
    <row r="112" customFormat="false" ht="15.75" hidden="false" customHeight="false" outlineLevel="0" collapsed="false">
      <c r="A112" s="134" t="n">
        <v>2011</v>
      </c>
      <c r="B112" s="123" t="n">
        <v>6</v>
      </c>
      <c r="C112" s="123" t="n">
        <v>4</v>
      </c>
      <c r="D112" s="123" t="n">
        <v>6</v>
      </c>
      <c r="E112" s="123" t="n">
        <v>5</v>
      </c>
      <c r="F112" s="123" t="n">
        <v>6</v>
      </c>
      <c r="G112" s="123" t="n">
        <v>6</v>
      </c>
      <c r="H112" s="123" t="n">
        <v>7</v>
      </c>
      <c r="I112" s="123" t="n">
        <v>8</v>
      </c>
      <c r="J112" s="123" t="n">
        <v>8</v>
      </c>
      <c r="K112" s="123" t="n">
        <v>9</v>
      </c>
      <c r="L112" s="123" t="n">
        <v>8</v>
      </c>
      <c r="M112" s="123" t="n">
        <v>7</v>
      </c>
    </row>
    <row r="113" customFormat="false" ht="15.75" hidden="false" customHeight="false" outlineLevel="0" collapsed="false">
      <c r="A113" s="134" t="n">
        <v>2012</v>
      </c>
      <c r="B113" s="123" t="n">
        <v>6</v>
      </c>
      <c r="C113" s="123" t="n">
        <v>4</v>
      </c>
      <c r="D113" s="123" t="n">
        <v>5</v>
      </c>
      <c r="E113" s="123" t="n">
        <v>4</v>
      </c>
      <c r="F113" s="123" t="n">
        <v>5</v>
      </c>
      <c r="G113" s="123" t="n">
        <v>5</v>
      </c>
      <c r="H113" s="123" t="n">
        <v>7</v>
      </c>
      <c r="I113" s="123" t="n">
        <v>7</v>
      </c>
      <c r="J113" s="123" t="n">
        <v>7</v>
      </c>
      <c r="K113" s="123" t="n">
        <v>8</v>
      </c>
      <c r="L113" s="123" t="n">
        <v>7</v>
      </c>
      <c r="M113" s="123" t="n">
        <v>7</v>
      </c>
    </row>
    <row r="114" customFormat="false" ht="15.75" hidden="false" customHeight="false" outlineLevel="0" collapsed="false">
      <c r="A114" s="134" t="n">
        <v>2013</v>
      </c>
      <c r="B114" s="123" t="n">
        <v>5</v>
      </c>
      <c r="C114" s="123" t="n">
        <v>4</v>
      </c>
      <c r="D114" s="123" t="n">
        <v>5</v>
      </c>
      <c r="E114" s="123" t="n">
        <v>5</v>
      </c>
      <c r="F114" s="123" t="n">
        <v>5</v>
      </c>
      <c r="G114" s="123" t="n">
        <v>5</v>
      </c>
      <c r="H114" s="123" t="n">
        <v>7</v>
      </c>
      <c r="I114" s="123" t="n">
        <v>7</v>
      </c>
      <c r="J114" s="123" t="n">
        <v>7</v>
      </c>
      <c r="K114" s="123" t="n">
        <v>8</v>
      </c>
      <c r="L114" s="123" t="n">
        <v>7</v>
      </c>
      <c r="M114" s="123" t="n">
        <v>7</v>
      </c>
    </row>
    <row r="115" customFormat="false" ht="15.75" hidden="false" customHeight="false" outlineLevel="0" collapsed="false">
      <c r="A115" s="134" t="n">
        <v>2014</v>
      </c>
      <c r="B115" s="123" t="n">
        <v>5</v>
      </c>
      <c r="C115" s="123" t="n">
        <v>4</v>
      </c>
      <c r="D115" s="123" t="n">
        <v>6</v>
      </c>
      <c r="E115" s="123" t="n">
        <v>5</v>
      </c>
      <c r="F115" s="123" t="n">
        <v>5</v>
      </c>
      <c r="G115" s="123" t="n">
        <v>6</v>
      </c>
      <c r="H115" s="123" t="n">
        <v>7</v>
      </c>
      <c r="I115" s="123" t="n">
        <v>7</v>
      </c>
      <c r="J115" s="123" t="n">
        <v>8</v>
      </c>
      <c r="K115" s="123" t="n">
        <v>8</v>
      </c>
      <c r="L115" s="123" t="n">
        <v>7</v>
      </c>
      <c r="M115" s="123" t="n">
        <v>7</v>
      </c>
    </row>
    <row r="116" customFormat="false" ht="15.75" hidden="false" customHeight="false" outlineLevel="0" collapsed="false">
      <c r="A116" s="134" t="n">
        <v>2015</v>
      </c>
      <c r="B116" s="123" t="n">
        <v>6</v>
      </c>
      <c r="C116" s="123" t="n">
        <v>4</v>
      </c>
      <c r="D116" s="123" t="n">
        <v>6</v>
      </c>
      <c r="E116" s="123" t="n">
        <v>5</v>
      </c>
      <c r="F116" s="123" t="n">
        <v>6</v>
      </c>
      <c r="G116" s="123" t="n">
        <v>6</v>
      </c>
      <c r="H116" s="123" t="n">
        <v>7</v>
      </c>
      <c r="I116" s="123" t="n">
        <v>8</v>
      </c>
      <c r="J116" s="123" t="n">
        <v>8</v>
      </c>
      <c r="K116" s="123" t="n">
        <v>8</v>
      </c>
      <c r="L116" s="123" t="n">
        <v>8</v>
      </c>
      <c r="M116" s="123" t="n">
        <v>7</v>
      </c>
    </row>
    <row r="117" customFormat="false" ht="15.75" hidden="false" customHeight="false" outlineLevel="0" collapsed="false">
      <c r="A117" s="134" t="n">
        <v>2016</v>
      </c>
      <c r="B117" s="123" t="n">
        <v>6</v>
      </c>
      <c r="C117" s="123" t="n">
        <v>4</v>
      </c>
      <c r="D117" s="123" t="n">
        <v>5</v>
      </c>
      <c r="E117" s="123" t="n">
        <v>4</v>
      </c>
      <c r="F117" s="123" t="n">
        <v>5</v>
      </c>
      <c r="G117" s="123" t="n">
        <v>5</v>
      </c>
      <c r="H117" s="123" t="n">
        <v>7</v>
      </c>
      <c r="I117" s="123" t="n">
        <v>7</v>
      </c>
      <c r="J117" s="123" t="n">
        <v>7</v>
      </c>
      <c r="K117" s="123" t="n">
        <v>8</v>
      </c>
      <c r="L117" s="123" t="n">
        <v>7</v>
      </c>
      <c r="M117" s="123" t="n">
        <v>7</v>
      </c>
    </row>
    <row r="118" customFormat="false" ht="15.75" hidden="false" customHeight="false" outlineLevel="0" collapsed="false">
      <c r="A118" s="134" t="n">
        <v>2017</v>
      </c>
      <c r="B118" s="123" t="n">
        <v>5</v>
      </c>
      <c r="C118" s="123" t="n">
        <v>4</v>
      </c>
      <c r="D118" s="123" t="n">
        <v>5</v>
      </c>
      <c r="E118" s="123" t="n">
        <v>4</v>
      </c>
      <c r="F118" s="123" t="n">
        <v>5</v>
      </c>
      <c r="G118" s="123" t="n">
        <v>5</v>
      </c>
      <c r="H118" s="123" t="n">
        <v>7</v>
      </c>
      <c r="I118" s="123" t="n">
        <v>7</v>
      </c>
      <c r="J118" s="123" t="n">
        <v>7</v>
      </c>
      <c r="K118" s="123" t="n">
        <v>8</v>
      </c>
      <c r="L118" s="123" t="n">
        <v>7</v>
      </c>
      <c r="M118" s="123" t="n">
        <v>7</v>
      </c>
    </row>
    <row r="119" customFormat="false" ht="15.75" hidden="false" customHeight="false" outlineLevel="0" collapsed="false">
      <c r="A119" s="134" t="n">
        <v>2018</v>
      </c>
      <c r="B119" s="123" t="n">
        <v>5</v>
      </c>
      <c r="C119" s="123" t="n">
        <v>4</v>
      </c>
      <c r="D119" s="123" t="n">
        <v>6</v>
      </c>
      <c r="E119" s="123" t="n">
        <v>5</v>
      </c>
      <c r="F119" s="123" t="n">
        <v>5</v>
      </c>
      <c r="G119" s="123" t="n">
        <v>6</v>
      </c>
      <c r="H119" s="123" t="n">
        <v>7</v>
      </c>
      <c r="I119" s="123" t="n">
        <v>7</v>
      </c>
      <c r="J119" s="123" t="n">
        <v>8</v>
      </c>
      <c r="K119" s="123" t="n">
        <v>8</v>
      </c>
      <c r="L119" s="123" t="n">
        <v>7</v>
      </c>
      <c r="M119" s="123" t="n">
        <v>7</v>
      </c>
    </row>
    <row r="120" customFormat="false" ht="15.75" hidden="false" customHeight="false" outlineLevel="0" collapsed="false">
      <c r="A120" s="134" t="n">
        <v>2019</v>
      </c>
      <c r="B120" s="123" t="n">
        <v>6</v>
      </c>
      <c r="C120" s="123" t="n">
        <v>4</v>
      </c>
      <c r="D120" s="123" t="n">
        <v>6</v>
      </c>
      <c r="E120" s="123" t="n">
        <v>5</v>
      </c>
      <c r="F120" s="123" t="n">
        <v>6</v>
      </c>
      <c r="G120" s="123" t="n">
        <v>6</v>
      </c>
      <c r="H120" s="123" t="n">
        <v>7</v>
      </c>
      <c r="I120" s="123" t="n">
        <v>8</v>
      </c>
      <c r="J120" s="123" t="n">
        <v>8</v>
      </c>
      <c r="K120" s="123" t="n">
        <v>8</v>
      </c>
      <c r="L120" s="123" t="n">
        <v>8</v>
      </c>
      <c r="M120" s="123" t="n">
        <v>7</v>
      </c>
    </row>
    <row r="121" customFormat="false" ht="15.75" hidden="false" customHeight="false" outlineLevel="0" collapsed="false">
      <c r="A121" s="134" t="n">
        <v>2020</v>
      </c>
      <c r="B121" s="123" t="n">
        <v>6</v>
      </c>
      <c r="C121" s="123" t="n">
        <v>4</v>
      </c>
      <c r="D121" s="123" t="n">
        <v>5</v>
      </c>
      <c r="E121" s="123" t="n">
        <v>4</v>
      </c>
      <c r="F121" s="123" t="n">
        <v>5</v>
      </c>
      <c r="G121" s="123" t="n">
        <v>5</v>
      </c>
      <c r="H121" s="123" t="n">
        <v>7</v>
      </c>
      <c r="I121" s="123" t="n">
        <v>7</v>
      </c>
      <c r="J121" s="123" t="n">
        <v>7</v>
      </c>
      <c r="K121" s="123" t="n">
        <v>8</v>
      </c>
      <c r="L121" s="123" t="n">
        <v>7</v>
      </c>
      <c r="M121" s="123" t="n">
        <v>7</v>
      </c>
    </row>
    <row r="122" customFormat="false" ht="15.75" hidden="false" customHeight="false" outlineLevel="0" collapsed="false">
      <c r="A122" s="134" t="n">
        <v>2021</v>
      </c>
      <c r="B122" s="123" t="n">
        <v>5</v>
      </c>
      <c r="C122" s="123" t="n">
        <v>4</v>
      </c>
      <c r="D122" s="123" t="n">
        <v>5</v>
      </c>
      <c r="E122" s="123" t="n">
        <v>4</v>
      </c>
      <c r="F122" s="123" t="n">
        <v>5</v>
      </c>
      <c r="G122" s="123" t="n">
        <v>5</v>
      </c>
      <c r="H122" s="123" t="n">
        <v>7</v>
      </c>
      <c r="I122" s="123" t="n">
        <v>7</v>
      </c>
      <c r="J122" s="123" t="n">
        <v>7</v>
      </c>
      <c r="K122" s="123" t="n">
        <v>8</v>
      </c>
      <c r="L122" s="123" t="n">
        <v>7</v>
      </c>
      <c r="M122" s="123" t="n">
        <v>7</v>
      </c>
    </row>
    <row r="123" customFormat="false" ht="15.75" hidden="false" customHeight="false" outlineLevel="0" collapsed="false">
      <c r="A123" s="134" t="n">
        <v>2022</v>
      </c>
      <c r="B123" s="123" t="n">
        <v>5</v>
      </c>
      <c r="C123" s="123" t="n">
        <v>4</v>
      </c>
      <c r="D123" s="123" t="n">
        <v>5</v>
      </c>
      <c r="E123" s="123" t="n">
        <v>5</v>
      </c>
      <c r="F123" s="123" t="n">
        <v>5</v>
      </c>
      <c r="G123" s="123" t="n">
        <v>6</v>
      </c>
      <c r="H123" s="123" t="n">
        <v>7</v>
      </c>
      <c r="I123" s="123" t="n">
        <v>7</v>
      </c>
      <c r="J123" s="123" t="n">
        <v>8</v>
      </c>
      <c r="K123" s="123" t="n">
        <v>8</v>
      </c>
      <c r="L123" s="123" t="n">
        <v>7</v>
      </c>
      <c r="M123" s="123" t="n">
        <v>7</v>
      </c>
    </row>
    <row r="124" customFormat="false" ht="15.75" hidden="false" customHeight="false" outlineLevel="0" collapsed="false">
      <c r="A124" s="134" t="n">
        <v>2023</v>
      </c>
      <c r="B124" s="123" t="n">
        <v>6</v>
      </c>
      <c r="C124" s="123" t="n">
        <v>4</v>
      </c>
      <c r="D124" s="123" t="n">
        <v>6</v>
      </c>
      <c r="E124" s="123" t="n">
        <v>5</v>
      </c>
      <c r="F124" s="123" t="n">
        <v>6</v>
      </c>
      <c r="G124" s="123" t="n">
        <v>6</v>
      </c>
      <c r="H124" s="123" t="n">
        <v>7</v>
      </c>
      <c r="I124" s="123" t="n">
        <v>8</v>
      </c>
      <c r="J124" s="123" t="n">
        <v>8</v>
      </c>
      <c r="K124" s="123" t="n">
        <v>8</v>
      </c>
      <c r="L124" s="123" t="n">
        <v>8</v>
      </c>
      <c r="M124" s="123" t="n">
        <v>7</v>
      </c>
    </row>
    <row r="125" customFormat="false" ht="15.75" hidden="false" customHeight="false" outlineLevel="0" collapsed="false">
      <c r="A125" s="134" t="n">
        <v>2024</v>
      </c>
      <c r="B125" s="123" t="n">
        <v>6</v>
      </c>
      <c r="C125" s="123" t="n">
        <v>4</v>
      </c>
      <c r="D125" s="123" t="n">
        <v>5</v>
      </c>
      <c r="E125" s="123" t="n">
        <v>4</v>
      </c>
      <c r="F125" s="123" t="n">
        <v>5</v>
      </c>
      <c r="G125" s="123" t="n">
        <v>5</v>
      </c>
      <c r="H125" s="123" t="n">
        <v>6</v>
      </c>
      <c r="I125" s="123" t="n">
        <v>7</v>
      </c>
      <c r="J125" s="123" t="n">
        <v>7</v>
      </c>
      <c r="K125" s="123" t="n">
        <v>8</v>
      </c>
      <c r="L125" s="123" t="n">
        <v>7</v>
      </c>
      <c r="M125" s="123" t="n">
        <v>7</v>
      </c>
    </row>
    <row r="126" customFormat="false" ht="15.75" hidden="false" customHeight="false" outlineLevel="0" collapsed="false">
      <c r="A126" s="134" t="n">
        <v>2025</v>
      </c>
      <c r="B126" s="123" t="n">
        <v>5</v>
      </c>
      <c r="C126" s="123" t="n">
        <v>3</v>
      </c>
      <c r="D126" s="123" t="n">
        <v>5</v>
      </c>
      <c r="E126" s="123" t="n">
        <v>4</v>
      </c>
      <c r="F126" s="123" t="n">
        <v>5</v>
      </c>
      <c r="G126" s="123" t="n">
        <v>5</v>
      </c>
      <c r="H126" s="123" t="n">
        <v>7</v>
      </c>
      <c r="I126" s="123" t="n">
        <v>7</v>
      </c>
      <c r="J126" s="123" t="n">
        <v>7</v>
      </c>
      <c r="K126" s="123" t="n">
        <v>8</v>
      </c>
      <c r="L126" s="123" t="n">
        <v>7</v>
      </c>
      <c r="M126" s="123" t="n">
        <v>7</v>
      </c>
    </row>
    <row r="127" customFormat="false" ht="15.75" hidden="false" customHeight="false" outlineLevel="0" collapsed="false">
      <c r="A127" s="134" t="n">
        <v>2026</v>
      </c>
      <c r="B127" s="123" t="n">
        <v>5</v>
      </c>
      <c r="C127" s="123" t="n">
        <v>4</v>
      </c>
      <c r="D127" s="123" t="n">
        <v>5</v>
      </c>
      <c r="E127" s="123" t="n">
        <v>5</v>
      </c>
      <c r="F127" s="123" t="n">
        <v>5</v>
      </c>
      <c r="G127" s="123" t="n">
        <v>6</v>
      </c>
      <c r="H127" s="123" t="n">
        <v>7</v>
      </c>
      <c r="I127" s="123" t="n">
        <v>7</v>
      </c>
      <c r="J127" s="123" t="n">
        <v>7</v>
      </c>
      <c r="K127" s="123" t="n">
        <v>8</v>
      </c>
      <c r="L127" s="123" t="n">
        <v>7</v>
      </c>
      <c r="M127" s="123" t="n">
        <v>7</v>
      </c>
    </row>
    <row r="128" customFormat="false" ht="15.75" hidden="false" customHeight="false" outlineLevel="0" collapsed="false">
      <c r="A128" s="134" t="n">
        <v>2027</v>
      </c>
      <c r="B128" s="123" t="n">
        <v>5</v>
      </c>
      <c r="C128" s="123" t="n">
        <v>4</v>
      </c>
      <c r="D128" s="123" t="n">
        <v>6</v>
      </c>
      <c r="E128" s="123" t="n">
        <v>5</v>
      </c>
      <c r="F128" s="123" t="n">
        <v>6</v>
      </c>
      <c r="G128" s="123" t="n">
        <v>6</v>
      </c>
      <c r="H128" s="123" t="n">
        <v>7</v>
      </c>
      <c r="I128" s="123" t="n">
        <v>8</v>
      </c>
      <c r="J128" s="123" t="n">
        <v>8</v>
      </c>
      <c r="K128" s="123" t="n">
        <v>8</v>
      </c>
      <c r="L128" s="123" t="n">
        <v>8</v>
      </c>
      <c r="M128" s="123" t="n">
        <v>7</v>
      </c>
    </row>
    <row r="129" customFormat="false" ht="15.75" hidden="false" customHeight="false" outlineLevel="0" collapsed="false">
      <c r="A129" s="134" t="n">
        <v>2028</v>
      </c>
      <c r="B129" s="123" t="n">
        <v>6</v>
      </c>
      <c r="C129" s="123" t="n">
        <v>4</v>
      </c>
      <c r="D129" s="123" t="n">
        <v>5</v>
      </c>
      <c r="E129" s="123" t="n">
        <v>4</v>
      </c>
      <c r="F129" s="123" t="n">
        <v>5</v>
      </c>
      <c r="G129" s="123" t="n">
        <v>5</v>
      </c>
      <c r="H129" s="123" t="n">
        <v>6</v>
      </c>
      <c r="I129" s="123" t="n">
        <v>7</v>
      </c>
      <c r="J129" s="123" t="n">
        <v>7</v>
      </c>
      <c r="K129" s="123" t="n">
        <v>8</v>
      </c>
      <c r="L129" s="123" t="n">
        <v>7</v>
      </c>
      <c r="M129" s="123" t="n">
        <v>6</v>
      </c>
    </row>
    <row r="130" customFormat="false" ht="15.75" hidden="false" customHeight="false" outlineLevel="0" collapsed="false">
      <c r="A130" s="134" t="n">
        <v>2029</v>
      </c>
      <c r="B130" s="123" t="n">
        <v>5</v>
      </c>
      <c r="C130" s="123" t="n">
        <v>3</v>
      </c>
      <c r="D130" s="123" t="n">
        <v>5</v>
      </c>
      <c r="E130" s="123" t="n">
        <v>4</v>
      </c>
      <c r="F130" s="123" t="n">
        <v>5</v>
      </c>
      <c r="G130" s="123" t="n">
        <v>5</v>
      </c>
      <c r="H130" s="123" t="n">
        <v>7</v>
      </c>
      <c r="I130" s="123" t="n">
        <v>7</v>
      </c>
      <c r="J130" s="123" t="n">
        <v>7</v>
      </c>
      <c r="K130" s="123" t="n">
        <v>8</v>
      </c>
      <c r="L130" s="123" t="n">
        <v>7</v>
      </c>
      <c r="M130" s="123" t="n">
        <v>7</v>
      </c>
    </row>
    <row r="131" customFormat="false" ht="15.75" hidden="false" customHeight="false" outlineLevel="0" collapsed="false">
      <c r="A131" s="134" t="n">
        <v>2030</v>
      </c>
      <c r="B131" s="123" t="n">
        <v>5</v>
      </c>
      <c r="C131" s="123" t="n">
        <v>4</v>
      </c>
      <c r="D131" s="123" t="n">
        <v>5</v>
      </c>
      <c r="E131" s="123" t="n">
        <v>5</v>
      </c>
      <c r="F131" s="123" t="n">
        <v>5</v>
      </c>
      <c r="G131" s="123" t="n">
        <v>5</v>
      </c>
      <c r="H131" s="123" t="n">
        <v>7</v>
      </c>
      <c r="I131" s="123" t="n">
        <v>7</v>
      </c>
      <c r="J131" s="123" t="n">
        <v>7</v>
      </c>
      <c r="K131" s="123" t="n">
        <v>8</v>
      </c>
      <c r="L131" s="123" t="n">
        <v>7</v>
      </c>
      <c r="M131" s="123" t="n">
        <v>7</v>
      </c>
    </row>
    <row r="132" customFormat="false" ht="15.75" hidden="false" customHeight="false" outlineLevel="0" collapsed="false">
      <c r="A132" s="134" t="n">
        <v>2031</v>
      </c>
      <c r="B132" s="123" t="n">
        <v>5</v>
      </c>
      <c r="C132" s="123" t="n">
        <v>4</v>
      </c>
      <c r="D132" s="123" t="n">
        <v>6</v>
      </c>
      <c r="E132" s="123" t="n">
        <v>5</v>
      </c>
      <c r="F132" s="123" t="n">
        <v>6</v>
      </c>
      <c r="G132" s="123" t="n">
        <v>6</v>
      </c>
      <c r="H132" s="123" t="n">
        <v>7</v>
      </c>
      <c r="I132" s="123" t="n">
        <v>8</v>
      </c>
      <c r="J132" s="123" t="n">
        <v>8</v>
      </c>
      <c r="K132" s="123" t="n">
        <v>8</v>
      </c>
      <c r="L132" s="123" t="n">
        <v>8</v>
      </c>
      <c r="M132" s="123" t="n">
        <v>7</v>
      </c>
    </row>
    <row r="133" customFormat="false" ht="15.75" hidden="false" customHeight="false" outlineLevel="0" collapsed="false">
      <c r="A133" s="134" t="n">
        <v>2032</v>
      </c>
      <c r="B133" s="123" t="n">
        <v>6</v>
      </c>
      <c r="C133" s="123" t="n">
        <v>4</v>
      </c>
      <c r="D133" s="123" t="n">
        <v>5</v>
      </c>
      <c r="E133" s="123" t="n">
        <v>4</v>
      </c>
      <c r="F133" s="123" t="n">
        <v>5</v>
      </c>
      <c r="G133" s="123" t="n">
        <v>5</v>
      </c>
      <c r="H133" s="123" t="n">
        <v>6</v>
      </c>
      <c r="I133" s="123" t="n">
        <v>7</v>
      </c>
      <c r="J133" s="123" t="n">
        <v>7</v>
      </c>
      <c r="K133" s="123" t="n">
        <v>8</v>
      </c>
      <c r="L133" s="123" t="n">
        <v>7</v>
      </c>
      <c r="M133" s="123" t="n">
        <v>6</v>
      </c>
    </row>
    <row r="134" customFormat="false" ht="15.75" hidden="false" customHeight="false" outlineLevel="0" collapsed="false">
      <c r="A134" s="134" t="n">
        <v>2033</v>
      </c>
      <c r="B134" s="123" t="n">
        <v>5</v>
      </c>
      <c r="C134" s="123" t="n">
        <v>3</v>
      </c>
      <c r="D134" s="123" t="n">
        <v>5</v>
      </c>
      <c r="E134" s="123" t="n">
        <v>4</v>
      </c>
      <c r="F134" s="123" t="n">
        <v>5</v>
      </c>
      <c r="G134" s="123" t="n">
        <v>5</v>
      </c>
      <c r="H134" s="123" t="n">
        <v>7</v>
      </c>
      <c r="I134" s="123" t="n">
        <v>7</v>
      </c>
      <c r="J134" s="123" t="n">
        <v>7</v>
      </c>
      <c r="K134" s="123" t="n">
        <v>8</v>
      </c>
      <c r="L134" s="123" t="n">
        <v>7</v>
      </c>
      <c r="M134" s="123" t="n">
        <v>7</v>
      </c>
    </row>
    <row r="135" customFormat="false" ht="15.75" hidden="false" customHeight="false" outlineLevel="0" collapsed="false">
      <c r="A135" s="134" t="n">
        <v>2034</v>
      </c>
      <c r="B135" s="123" t="n">
        <v>5</v>
      </c>
      <c r="C135" s="123" t="n">
        <v>4</v>
      </c>
      <c r="D135" s="123" t="n">
        <v>5</v>
      </c>
      <c r="E135" s="123" t="n">
        <v>5</v>
      </c>
      <c r="F135" s="123" t="n">
        <v>5</v>
      </c>
      <c r="G135" s="123" t="n">
        <v>5</v>
      </c>
      <c r="H135" s="123" t="n">
        <v>7</v>
      </c>
      <c r="I135" s="123" t="n">
        <v>7</v>
      </c>
      <c r="J135" s="123" t="n">
        <v>7</v>
      </c>
      <c r="K135" s="123" t="n">
        <v>8</v>
      </c>
      <c r="L135" s="123" t="n">
        <v>7</v>
      </c>
      <c r="M135" s="123" t="n">
        <v>7</v>
      </c>
    </row>
    <row r="136" customFormat="false" ht="15.75" hidden="false" customHeight="false" outlineLevel="0" collapsed="false">
      <c r="A136" s="134" t="n">
        <v>2035</v>
      </c>
      <c r="B136" s="123" t="n">
        <v>5</v>
      </c>
      <c r="C136" s="123" t="n">
        <v>4</v>
      </c>
      <c r="D136" s="123" t="n">
        <v>6</v>
      </c>
      <c r="E136" s="123" t="n">
        <v>5</v>
      </c>
      <c r="F136" s="123" t="n">
        <v>6</v>
      </c>
      <c r="G136" s="123" t="n">
        <v>6</v>
      </c>
      <c r="H136" s="123" t="n">
        <v>7</v>
      </c>
      <c r="I136" s="123" t="n">
        <v>8</v>
      </c>
      <c r="J136" s="123" t="n">
        <v>8</v>
      </c>
      <c r="K136" s="123" t="n">
        <v>8</v>
      </c>
      <c r="L136" s="123" t="n">
        <v>7</v>
      </c>
      <c r="M136" s="123" t="n">
        <v>7</v>
      </c>
    </row>
    <row r="137" customFormat="false" ht="15.75" hidden="false" customHeight="false" outlineLevel="0" collapsed="false">
      <c r="A137" s="134" t="n">
        <v>2036</v>
      </c>
      <c r="B137" s="123" t="n">
        <v>6</v>
      </c>
      <c r="C137" s="123" t="n">
        <v>4</v>
      </c>
      <c r="D137" s="123" t="n">
        <v>5</v>
      </c>
      <c r="E137" s="123" t="n">
        <v>4</v>
      </c>
      <c r="F137" s="123" t="n">
        <v>5</v>
      </c>
      <c r="G137" s="123" t="n">
        <v>5</v>
      </c>
      <c r="H137" s="123" t="n">
        <v>6</v>
      </c>
      <c r="I137" s="123" t="n">
        <v>7</v>
      </c>
      <c r="J137" s="123" t="n">
        <v>7</v>
      </c>
      <c r="K137" s="123" t="n">
        <v>8</v>
      </c>
      <c r="L137" s="123" t="n">
        <v>7</v>
      </c>
      <c r="M137" s="123" t="n">
        <v>6</v>
      </c>
    </row>
    <row r="138" customFormat="false" ht="15.75" hidden="false" customHeight="false" outlineLevel="0" collapsed="false">
      <c r="A138" s="134" t="n">
        <v>2037</v>
      </c>
      <c r="B138" s="123" t="n">
        <v>5</v>
      </c>
      <c r="C138" s="123" t="n">
        <v>3</v>
      </c>
      <c r="D138" s="123" t="n">
        <v>5</v>
      </c>
      <c r="E138" s="123" t="n">
        <v>4</v>
      </c>
      <c r="F138" s="123" t="n">
        <v>5</v>
      </c>
      <c r="G138" s="123" t="n">
        <v>5</v>
      </c>
      <c r="H138" s="123" t="n">
        <v>7</v>
      </c>
      <c r="I138" s="123" t="n">
        <v>7</v>
      </c>
      <c r="J138" s="123" t="n">
        <v>7</v>
      </c>
      <c r="K138" s="123" t="n">
        <v>8</v>
      </c>
      <c r="L138" s="123" t="n">
        <v>7</v>
      </c>
      <c r="M138" s="123" t="n">
        <v>7</v>
      </c>
    </row>
    <row r="139" customFormat="false" ht="15.75" hidden="false" customHeight="false" outlineLevel="0" collapsed="false">
      <c r="A139" s="134" t="n">
        <v>2038</v>
      </c>
      <c r="B139" s="123" t="n">
        <v>5</v>
      </c>
      <c r="C139" s="123" t="n">
        <v>4</v>
      </c>
      <c r="D139" s="123" t="n">
        <v>5</v>
      </c>
      <c r="E139" s="123" t="n">
        <v>5</v>
      </c>
      <c r="F139" s="123" t="n">
        <v>5</v>
      </c>
      <c r="G139" s="123" t="n">
        <v>5</v>
      </c>
      <c r="H139" s="123" t="n">
        <v>7</v>
      </c>
      <c r="I139" s="123" t="n">
        <v>7</v>
      </c>
      <c r="J139" s="123" t="n">
        <v>7</v>
      </c>
      <c r="K139" s="123" t="n">
        <v>8</v>
      </c>
      <c r="L139" s="123" t="n">
        <v>7</v>
      </c>
      <c r="M139" s="123" t="n">
        <v>7</v>
      </c>
    </row>
    <row r="140" customFormat="false" ht="15.75" hidden="false" customHeight="false" outlineLevel="0" collapsed="false">
      <c r="A140" s="134" t="n">
        <v>2039</v>
      </c>
      <c r="B140" s="123" t="n">
        <v>5</v>
      </c>
      <c r="C140" s="123" t="n">
        <v>4</v>
      </c>
      <c r="D140" s="123" t="n">
        <v>6</v>
      </c>
      <c r="E140" s="123" t="n">
        <v>5</v>
      </c>
      <c r="F140" s="123" t="n">
        <v>6</v>
      </c>
      <c r="G140" s="123" t="n">
        <v>6</v>
      </c>
      <c r="H140" s="123" t="n">
        <v>7</v>
      </c>
      <c r="I140" s="123" t="n">
        <v>8</v>
      </c>
      <c r="J140" s="123" t="n">
        <v>8</v>
      </c>
      <c r="K140" s="123" t="n">
        <v>8</v>
      </c>
      <c r="L140" s="123" t="n">
        <v>7</v>
      </c>
      <c r="M140" s="123" t="n">
        <v>7</v>
      </c>
    </row>
    <row r="141" customFormat="false" ht="15.75" hidden="false" customHeight="false" outlineLevel="0" collapsed="false">
      <c r="A141" s="134" t="n">
        <v>2040</v>
      </c>
      <c r="B141" s="123" t="n">
        <v>6</v>
      </c>
      <c r="C141" s="123" t="n">
        <v>4</v>
      </c>
      <c r="D141" s="123" t="n">
        <v>5</v>
      </c>
      <c r="E141" s="123" t="n">
        <v>4</v>
      </c>
      <c r="F141" s="123" t="n">
        <v>5</v>
      </c>
      <c r="G141" s="123" t="n">
        <v>5</v>
      </c>
      <c r="H141" s="123" t="n">
        <v>6</v>
      </c>
      <c r="I141" s="123" t="n">
        <v>7</v>
      </c>
      <c r="J141" s="123" t="n">
        <v>7</v>
      </c>
      <c r="K141" s="123" t="n">
        <v>8</v>
      </c>
      <c r="L141" s="123" t="n">
        <v>7</v>
      </c>
      <c r="M141" s="123" t="n">
        <v>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C2" activeCellId="0" sqref="C2"/>
    </sheetView>
  </sheetViews>
  <sheetFormatPr defaultRowHeight="15.75" zeroHeight="false" outlineLevelRow="0" outlineLevelCol="0"/>
  <cols>
    <col collapsed="false" customWidth="true" hidden="false" outlineLevel="0" max="1" min="1" style="0" width="10.44"/>
    <col collapsed="false" customWidth="true" hidden="false" outlineLevel="0" max="241" min="2" style="0" width="6.69"/>
    <col collapsed="false" customWidth="true" hidden="false" outlineLevel="0" max="1025" min="242" style="0" width="6.82"/>
  </cols>
  <sheetData>
    <row r="1" customFormat="false" ht="15.75" hidden="false" customHeight="false" outlineLevel="0" collapsed="false">
      <c r="A1" s="123" t="s">
        <v>4</v>
      </c>
      <c r="B1" s="123" t="n">
        <v>1901</v>
      </c>
      <c r="C1" s="123" t="n">
        <v>1901</v>
      </c>
      <c r="D1" s="123" t="n">
        <v>1901</v>
      </c>
      <c r="E1" s="123" t="n">
        <v>1901</v>
      </c>
      <c r="F1" s="123" t="n">
        <v>1901</v>
      </c>
      <c r="G1" s="123" t="n">
        <v>1901</v>
      </c>
      <c r="H1" s="123" t="n">
        <v>1901</v>
      </c>
      <c r="I1" s="123" t="n">
        <v>1901</v>
      </c>
      <c r="J1" s="123" t="n">
        <v>1901</v>
      </c>
      <c r="K1" s="123" t="n">
        <v>1901</v>
      </c>
      <c r="L1" s="123" t="n">
        <v>1901</v>
      </c>
      <c r="M1" s="123" t="n">
        <v>1901</v>
      </c>
      <c r="N1" s="123" t="n">
        <v>1902</v>
      </c>
      <c r="O1" s="123" t="n">
        <v>1902</v>
      </c>
      <c r="P1" s="123" t="n">
        <v>1902</v>
      </c>
      <c r="Q1" s="123" t="n">
        <v>1902</v>
      </c>
      <c r="R1" s="123" t="n">
        <v>1902</v>
      </c>
      <c r="S1" s="123" t="n">
        <v>1902</v>
      </c>
      <c r="T1" s="123" t="n">
        <v>1902</v>
      </c>
      <c r="U1" s="123" t="n">
        <v>1902</v>
      </c>
      <c r="V1" s="123" t="n">
        <v>1902</v>
      </c>
      <c r="W1" s="123" t="n">
        <v>1902</v>
      </c>
      <c r="X1" s="123" t="n">
        <v>1902</v>
      </c>
      <c r="Y1" s="123" t="n">
        <v>1902</v>
      </c>
      <c r="Z1" s="123" t="n">
        <v>1903</v>
      </c>
      <c r="AA1" s="123" t="n">
        <v>1903</v>
      </c>
      <c r="AB1" s="123" t="n">
        <v>1903</v>
      </c>
      <c r="AC1" s="123" t="n">
        <v>1903</v>
      </c>
      <c r="AD1" s="123" t="n">
        <v>1903</v>
      </c>
      <c r="AE1" s="123" t="n">
        <v>1903</v>
      </c>
      <c r="AF1" s="123" t="n">
        <v>1903</v>
      </c>
      <c r="AG1" s="123" t="n">
        <v>1903</v>
      </c>
      <c r="AH1" s="123" t="n">
        <v>1903</v>
      </c>
      <c r="AI1" s="123" t="n">
        <v>1903</v>
      </c>
      <c r="AJ1" s="123" t="n">
        <v>1903</v>
      </c>
      <c r="AK1" s="123" t="n">
        <v>1903</v>
      </c>
      <c r="AL1" s="123" t="n">
        <v>1904</v>
      </c>
      <c r="AM1" s="123" t="n">
        <v>1904</v>
      </c>
      <c r="AN1" s="123" t="n">
        <v>1904</v>
      </c>
      <c r="AO1" s="123" t="n">
        <v>1904</v>
      </c>
      <c r="AP1" s="123" t="n">
        <v>1904</v>
      </c>
      <c r="AQ1" s="123" t="n">
        <v>1904</v>
      </c>
      <c r="AR1" s="123" t="n">
        <v>1904</v>
      </c>
      <c r="AS1" s="123" t="n">
        <v>1904</v>
      </c>
      <c r="AT1" s="123" t="n">
        <v>1904</v>
      </c>
      <c r="AU1" s="123" t="n">
        <v>1904</v>
      </c>
      <c r="AV1" s="123" t="n">
        <v>1904</v>
      </c>
      <c r="AW1" s="123" t="n">
        <v>1904</v>
      </c>
      <c r="AX1" s="123" t="n">
        <v>1905</v>
      </c>
      <c r="AY1" s="123" t="n">
        <v>1905</v>
      </c>
      <c r="AZ1" s="123" t="n">
        <v>1905</v>
      </c>
      <c r="BA1" s="123" t="n">
        <v>1905</v>
      </c>
      <c r="BB1" s="123" t="n">
        <v>1905</v>
      </c>
      <c r="BC1" s="123" t="n">
        <v>1905</v>
      </c>
      <c r="BD1" s="123" t="n">
        <v>1905</v>
      </c>
      <c r="BE1" s="123" t="n">
        <v>1905</v>
      </c>
      <c r="BF1" s="123" t="n">
        <v>1905</v>
      </c>
      <c r="BG1" s="123" t="n">
        <v>1905</v>
      </c>
      <c r="BH1" s="123" t="n">
        <v>1905</v>
      </c>
      <c r="BI1" s="123" t="n">
        <v>1905</v>
      </c>
      <c r="BJ1" s="123" t="n">
        <v>1906</v>
      </c>
      <c r="BK1" s="123" t="n">
        <v>1906</v>
      </c>
      <c r="BL1" s="123" t="n">
        <v>1906</v>
      </c>
      <c r="BM1" s="123" t="n">
        <v>1906</v>
      </c>
      <c r="BN1" s="123" t="n">
        <v>1906</v>
      </c>
      <c r="BO1" s="123" t="n">
        <v>1906</v>
      </c>
      <c r="BP1" s="123" t="n">
        <v>1906</v>
      </c>
      <c r="BQ1" s="123" t="n">
        <v>1906</v>
      </c>
      <c r="BR1" s="123" t="n">
        <v>1906</v>
      </c>
      <c r="BS1" s="123" t="n">
        <v>1906</v>
      </c>
      <c r="BT1" s="123" t="n">
        <v>1906</v>
      </c>
      <c r="BU1" s="123" t="n">
        <v>1906</v>
      </c>
      <c r="BV1" s="123" t="n">
        <v>1907</v>
      </c>
      <c r="BW1" s="123" t="n">
        <v>1907</v>
      </c>
      <c r="BX1" s="123" t="n">
        <v>1907</v>
      </c>
      <c r="BY1" s="123" t="n">
        <v>1907</v>
      </c>
      <c r="BZ1" s="123" t="n">
        <v>1907</v>
      </c>
      <c r="CA1" s="123" t="n">
        <v>1907</v>
      </c>
      <c r="CB1" s="123" t="n">
        <v>1907</v>
      </c>
      <c r="CC1" s="123" t="n">
        <v>1907</v>
      </c>
      <c r="CD1" s="123" t="n">
        <v>1907</v>
      </c>
      <c r="CE1" s="123" t="n">
        <v>1907</v>
      </c>
      <c r="CF1" s="123" t="n">
        <v>1907</v>
      </c>
      <c r="CG1" s="123" t="n">
        <v>1907</v>
      </c>
      <c r="CH1" s="123" t="n">
        <v>1908</v>
      </c>
      <c r="CI1" s="123" t="n">
        <v>1908</v>
      </c>
      <c r="CJ1" s="123" t="n">
        <v>1908</v>
      </c>
      <c r="CK1" s="123" t="n">
        <v>1908</v>
      </c>
      <c r="CL1" s="123" t="n">
        <v>1908</v>
      </c>
      <c r="CM1" s="123" t="n">
        <v>1908</v>
      </c>
      <c r="CN1" s="123" t="n">
        <v>1908</v>
      </c>
      <c r="CO1" s="123" t="n">
        <v>1908</v>
      </c>
      <c r="CP1" s="123" t="n">
        <v>1908</v>
      </c>
      <c r="CQ1" s="123" t="n">
        <v>1908</v>
      </c>
      <c r="CR1" s="123" t="n">
        <v>1908</v>
      </c>
      <c r="CS1" s="123" t="n">
        <v>1908</v>
      </c>
      <c r="CT1" s="123" t="n">
        <v>1909</v>
      </c>
      <c r="CU1" s="123" t="n">
        <v>1909</v>
      </c>
      <c r="CV1" s="123" t="n">
        <v>1909</v>
      </c>
      <c r="CW1" s="123" t="n">
        <v>1909</v>
      </c>
      <c r="CX1" s="123" t="n">
        <v>1909</v>
      </c>
      <c r="CY1" s="123" t="n">
        <v>1909</v>
      </c>
      <c r="CZ1" s="123" t="n">
        <v>1909</v>
      </c>
      <c r="DA1" s="123" t="n">
        <v>1909</v>
      </c>
      <c r="DB1" s="123" t="n">
        <v>1909</v>
      </c>
      <c r="DC1" s="123" t="n">
        <v>1909</v>
      </c>
      <c r="DD1" s="123" t="n">
        <v>1909</v>
      </c>
      <c r="DE1" s="123" t="n">
        <v>1909</v>
      </c>
      <c r="DF1" s="123" t="n">
        <v>1910</v>
      </c>
      <c r="DG1" s="123" t="n">
        <v>1910</v>
      </c>
      <c r="DH1" s="123" t="n">
        <v>1910</v>
      </c>
      <c r="DI1" s="123" t="n">
        <v>1910</v>
      </c>
      <c r="DJ1" s="123" t="n">
        <v>1910</v>
      </c>
      <c r="DK1" s="123" t="n">
        <v>1910</v>
      </c>
      <c r="DL1" s="123" t="n">
        <v>1910</v>
      </c>
      <c r="DM1" s="123" t="n">
        <v>1910</v>
      </c>
      <c r="DN1" s="123" t="n">
        <v>1910</v>
      </c>
      <c r="DO1" s="123" t="n">
        <v>1910</v>
      </c>
      <c r="DP1" s="123" t="n">
        <v>1910</v>
      </c>
      <c r="DQ1" s="123" t="n">
        <v>1910</v>
      </c>
      <c r="DR1" s="123" t="n">
        <v>1911</v>
      </c>
      <c r="DS1" s="123" t="n">
        <v>1911</v>
      </c>
      <c r="DT1" s="123" t="n">
        <v>1911</v>
      </c>
      <c r="DU1" s="123" t="n">
        <v>1911</v>
      </c>
      <c r="DV1" s="123" t="n">
        <v>1911</v>
      </c>
      <c r="DW1" s="123" t="n">
        <v>1911</v>
      </c>
      <c r="DX1" s="123" t="n">
        <v>1911</v>
      </c>
      <c r="DY1" s="123" t="n">
        <v>1911</v>
      </c>
      <c r="DZ1" s="123" t="n">
        <v>1911</v>
      </c>
      <c r="EA1" s="123" t="n">
        <v>1911</v>
      </c>
      <c r="EB1" s="123" t="n">
        <v>1911</v>
      </c>
      <c r="EC1" s="123" t="n">
        <v>1911</v>
      </c>
      <c r="ED1" s="123" t="n">
        <v>1912</v>
      </c>
      <c r="EE1" s="123" t="n">
        <v>1912</v>
      </c>
      <c r="EF1" s="123" t="n">
        <v>1912</v>
      </c>
      <c r="EG1" s="123" t="n">
        <v>1912</v>
      </c>
      <c r="EH1" s="123" t="n">
        <v>1912</v>
      </c>
      <c r="EI1" s="123" t="n">
        <v>1912</v>
      </c>
      <c r="EJ1" s="123" t="n">
        <v>1912</v>
      </c>
      <c r="EK1" s="123" t="n">
        <v>1912</v>
      </c>
      <c r="EL1" s="123" t="n">
        <v>1912</v>
      </c>
      <c r="EM1" s="123" t="n">
        <v>1912</v>
      </c>
      <c r="EN1" s="123" t="n">
        <v>1912</v>
      </c>
      <c r="EO1" s="123" t="n">
        <v>1912</v>
      </c>
      <c r="EP1" s="123" t="n">
        <v>1913</v>
      </c>
      <c r="EQ1" s="123" t="n">
        <v>1913</v>
      </c>
      <c r="ER1" s="123" t="n">
        <v>1913</v>
      </c>
      <c r="ES1" s="123" t="n">
        <v>1913</v>
      </c>
      <c r="ET1" s="123" t="n">
        <v>1913</v>
      </c>
      <c r="EU1" s="123" t="n">
        <v>1913</v>
      </c>
      <c r="EV1" s="123" t="n">
        <v>1913</v>
      </c>
      <c r="EW1" s="123" t="n">
        <v>1913</v>
      </c>
      <c r="EX1" s="123" t="n">
        <v>1913</v>
      </c>
      <c r="EY1" s="123" t="n">
        <v>1913</v>
      </c>
      <c r="EZ1" s="123" t="n">
        <v>1913</v>
      </c>
      <c r="FA1" s="123" t="n">
        <v>1913</v>
      </c>
      <c r="FB1" s="123" t="n">
        <v>1914</v>
      </c>
      <c r="FC1" s="123" t="n">
        <v>1914</v>
      </c>
      <c r="FD1" s="123" t="n">
        <v>1914</v>
      </c>
      <c r="FE1" s="123" t="n">
        <v>1914</v>
      </c>
      <c r="FF1" s="123" t="n">
        <v>1914</v>
      </c>
      <c r="FG1" s="123" t="n">
        <v>1914</v>
      </c>
      <c r="FH1" s="123" t="n">
        <v>1914</v>
      </c>
      <c r="FI1" s="123" t="n">
        <v>1914</v>
      </c>
      <c r="FJ1" s="123" t="n">
        <v>1914</v>
      </c>
      <c r="FK1" s="123" t="n">
        <v>1914</v>
      </c>
      <c r="FL1" s="123" t="n">
        <v>1914</v>
      </c>
      <c r="FM1" s="123" t="n">
        <v>1914</v>
      </c>
      <c r="FN1" s="123" t="n">
        <v>1915</v>
      </c>
      <c r="FO1" s="123" t="n">
        <v>1915</v>
      </c>
      <c r="FP1" s="123" t="n">
        <v>1915</v>
      </c>
      <c r="FQ1" s="123" t="n">
        <v>1915</v>
      </c>
      <c r="FR1" s="123" t="n">
        <v>1915</v>
      </c>
      <c r="FS1" s="123" t="n">
        <v>1915</v>
      </c>
      <c r="FT1" s="123" t="n">
        <v>1915</v>
      </c>
      <c r="FU1" s="123" t="n">
        <v>1915</v>
      </c>
      <c r="FV1" s="123" t="n">
        <v>1915</v>
      </c>
      <c r="FW1" s="123" t="n">
        <v>1915</v>
      </c>
      <c r="FX1" s="123" t="n">
        <v>1915</v>
      </c>
      <c r="FY1" s="123" t="n">
        <v>1915</v>
      </c>
      <c r="FZ1" s="123" t="n">
        <v>1916</v>
      </c>
      <c r="GA1" s="123" t="n">
        <v>1916</v>
      </c>
      <c r="GB1" s="123" t="n">
        <v>1916</v>
      </c>
      <c r="GC1" s="123" t="n">
        <v>1916</v>
      </c>
      <c r="GD1" s="123" t="n">
        <v>1916</v>
      </c>
      <c r="GE1" s="123" t="n">
        <v>1916</v>
      </c>
      <c r="GF1" s="123" t="n">
        <v>1916</v>
      </c>
      <c r="GG1" s="123" t="n">
        <v>1916</v>
      </c>
      <c r="GH1" s="123" t="n">
        <v>1916</v>
      </c>
      <c r="GI1" s="123" t="n">
        <v>1916</v>
      </c>
      <c r="GJ1" s="123" t="n">
        <v>1916</v>
      </c>
      <c r="GK1" s="123" t="n">
        <v>1916</v>
      </c>
      <c r="GL1" s="123" t="n">
        <v>1917</v>
      </c>
      <c r="GM1" s="123" t="n">
        <v>1917</v>
      </c>
      <c r="GN1" s="123" t="n">
        <v>1917</v>
      </c>
      <c r="GO1" s="123" t="n">
        <v>1917</v>
      </c>
      <c r="GP1" s="123" t="n">
        <v>1917</v>
      </c>
      <c r="GQ1" s="123" t="n">
        <v>1917</v>
      </c>
      <c r="GR1" s="123" t="n">
        <v>1917</v>
      </c>
      <c r="GS1" s="123" t="n">
        <v>1917</v>
      </c>
      <c r="GT1" s="123" t="n">
        <v>1917</v>
      </c>
      <c r="GU1" s="123" t="n">
        <v>1917</v>
      </c>
      <c r="GV1" s="123" t="n">
        <v>1917</v>
      </c>
      <c r="GW1" s="123" t="n">
        <v>1917</v>
      </c>
      <c r="GX1" s="123" t="n">
        <v>1918</v>
      </c>
      <c r="GY1" s="123" t="n">
        <v>1918</v>
      </c>
      <c r="GZ1" s="123" t="n">
        <v>1918</v>
      </c>
      <c r="HA1" s="123" t="n">
        <v>1918</v>
      </c>
      <c r="HB1" s="123" t="n">
        <v>1918</v>
      </c>
      <c r="HC1" s="123" t="n">
        <v>1918</v>
      </c>
      <c r="HD1" s="123" t="n">
        <v>1918</v>
      </c>
      <c r="HE1" s="123" t="n">
        <v>1918</v>
      </c>
      <c r="HF1" s="123" t="n">
        <v>1918</v>
      </c>
      <c r="HG1" s="123" t="n">
        <v>1918</v>
      </c>
      <c r="HH1" s="123" t="n">
        <v>1918</v>
      </c>
      <c r="HI1" s="123" t="n">
        <v>1918</v>
      </c>
      <c r="HJ1" s="123" t="n">
        <v>1919</v>
      </c>
      <c r="HK1" s="123" t="n">
        <v>1919</v>
      </c>
      <c r="HL1" s="123" t="n">
        <v>1919</v>
      </c>
      <c r="HM1" s="123" t="n">
        <v>1919</v>
      </c>
      <c r="HN1" s="123" t="n">
        <v>1919</v>
      </c>
      <c r="HO1" s="123" t="n">
        <v>1919</v>
      </c>
      <c r="HP1" s="123" t="n">
        <v>1919</v>
      </c>
      <c r="HQ1" s="123" t="n">
        <v>1919</v>
      </c>
      <c r="HR1" s="123" t="n">
        <v>1919</v>
      </c>
      <c r="HS1" s="123" t="n">
        <v>1919</v>
      </c>
      <c r="HT1" s="123" t="n">
        <v>1919</v>
      </c>
      <c r="HU1" s="123" t="n">
        <v>1919</v>
      </c>
      <c r="HV1" s="123" t="n">
        <v>1920</v>
      </c>
      <c r="HW1" s="123" t="n">
        <v>1920</v>
      </c>
      <c r="HX1" s="123" t="n">
        <v>1920</v>
      </c>
      <c r="HY1" s="123" t="n">
        <v>1920</v>
      </c>
      <c r="HZ1" s="123" t="n">
        <v>1920</v>
      </c>
      <c r="IA1" s="123" t="n">
        <v>1920</v>
      </c>
      <c r="IB1" s="123" t="n">
        <v>1920</v>
      </c>
      <c r="IC1" s="123" t="n">
        <v>1920</v>
      </c>
      <c r="ID1" s="123" t="n">
        <v>1920</v>
      </c>
      <c r="IE1" s="123" t="n">
        <v>1920</v>
      </c>
      <c r="IF1" s="123" t="n">
        <v>1920</v>
      </c>
      <c r="IG1" s="123" t="n">
        <v>1920</v>
      </c>
      <c r="IH1" s="123" t="n">
        <v>1921</v>
      </c>
      <c r="II1" s="123" t="n">
        <v>1921</v>
      </c>
      <c r="IJ1" s="123" t="n">
        <v>1921</v>
      </c>
      <c r="IK1" s="123" t="n">
        <v>1921</v>
      </c>
      <c r="IL1" s="123" t="n">
        <v>1921</v>
      </c>
      <c r="IM1" s="123" t="n">
        <v>1921</v>
      </c>
      <c r="IN1" s="123" t="n">
        <v>1921</v>
      </c>
      <c r="IO1" s="123" t="n">
        <v>1921</v>
      </c>
      <c r="IP1" s="123" t="n">
        <v>1921</v>
      </c>
      <c r="IQ1" s="123" t="n">
        <v>1921</v>
      </c>
      <c r="IR1" s="123" t="n">
        <v>1921</v>
      </c>
      <c r="IS1" s="123" t="n">
        <v>1921</v>
      </c>
      <c r="IT1" s="123" t="n">
        <v>1922</v>
      </c>
      <c r="IU1" s="123" t="n">
        <v>1922</v>
      </c>
      <c r="IV1" s="123" t="n">
        <v>1922</v>
      </c>
      <c r="IW1" s="123" t="n">
        <v>1922</v>
      </c>
      <c r="IX1" s="123" t="n">
        <v>1922</v>
      </c>
      <c r="IY1" s="123" t="n">
        <v>1922</v>
      </c>
      <c r="IZ1" s="123" t="n">
        <v>1922</v>
      </c>
      <c r="JA1" s="123" t="n">
        <v>1922</v>
      </c>
      <c r="JB1" s="123" t="n">
        <v>1922</v>
      </c>
      <c r="JC1" s="123" t="n">
        <v>1922</v>
      </c>
      <c r="JD1" s="123" t="n">
        <v>1922</v>
      </c>
      <c r="JE1" s="123" t="n">
        <v>1922</v>
      </c>
      <c r="JF1" s="123" t="n">
        <v>1923</v>
      </c>
      <c r="JG1" s="123" t="n">
        <v>1923</v>
      </c>
      <c r="JH1" s="123" t="n">
        <v>1923</v>
      </c>
      <c r="JI1" s="123" t="n">
        <v>1923</v>
      </c>
      <c r="JJ1" s="123" t="n">
        <v>1923</v>
      </c>
      <c r="JK1" s="123" t="n">
        <v>1923</v>
      </c>
      <c r="JL1" s="123" t="n">
        <v>1923</v>
      </c>
      <c r="JM1" s="123" t="n">
        <v>1923</v>
      </c>
      <c r="JN1" s="123" t="n">
        <v>1923</v>
      </c>
      <c r="JO1" s="123" t="n">
        <v>1923</v>
      </c>
      <c r="JP1" s="123" t="n">
        <v>1923</v>
      </c>
      <c r="JQ1" s="123" t="n">
        <v>1923</v>
      </c>
      <c r="JR1" s="123" t="n">
        <v>1924</v>
      </c>
      <c r="JS1" s="123" t="n">
        <v>1924</v>
      </c>
      <c r="JT1" s="123" t="n">
        <v>1924</v>
      </c>
      <c r="JU1" s="123" t="n">
        <v>1924</v>
      </c>
      <c r="JV1" s="123" t="n">
        <v>1924</v>
      </c>
      <c r="JW1" s="123" t="n">
        <v>1924</v>
      </c>
      <c r="JX1" s="123" t="n">
        <v>1924</v>
      </c>
      <c r="JY1" s="123" t="n">
        <v>1924</v>
      </c>
      <c r="JZ1" s="123" t="n">
        <v>1924</v>
      </c>
      <c r="KA1" s="123" t="n">
        <v>1924</v>
      </c>
      <c r="KB1" s="123" t="n">
        <v>1924</v>
      </c>
      <c r="KC1" s="123" t="n">
        <v>1924</v>
      </c>
      <c r="KD1" s="123" t="n">
        <v>1925</v>
      </c>
      <c r="KE1" s="123" t="n">
        <v>1925</v>
      </c>
      <c r="KF1" s="123" t="n">
        <v>1925</v>
      </c>
      <c r="KG1" s="123" t="n">
        <v>1925</v>
      </c>
      <c r="KH1" s="123" t="n">
        <v>1925</v>
      </c>
      <c r="KI1" s="123" t="n">
        <v>1925</v>
      </c>
      <c r="KJ1" s="123" t="n">
        <v>1925</v>
      </c>
      <c r="KK1" s="123" t="n">
        <v>1925</v>
      </c>
      <c r="KL1" s="123" t="n">
        <v>1925</v>
      </c>
      <c r="KM1" s="123" t="n">
        <v>1925</v>
      </c>
      <c r="KN1" s="123" t="n">
        <v>1925</v>
      </c>
      <c r="KO1" s="123" t="n">
        <v>1925</v>
      </c>
      <c r="KP1" s="123" t="n">
        <v>1926</v>
      </c>
      <c r="KQ1" s="123" t="n">
        <v>1926</v>
      </c>
      <c r="KR1" s="123" t="n">
        <v>1926</v>
      </c>
      <c r="KS1" s="123" t="n">
        <v>1926</v>
      </c>
      <c r="KT1" s="123" t="n">
        <v>1926</v>
      </c>
      <c r="KU1" s="123" t="n">
        <v>1926</v>
      </c>
      <c r="KV1" s="123" t="n">
        <v>1926</v>
      </c>
      <c r="KW1" s="123" t="n">
        <v>1926</v>
      </c>
      <c r="KX1" s="123" t="n">
        <v>1926</v>
      </c>
      <c r="KY1" s="123" t="n">
        <v>1926</v>
      </c>
      <c r="KZ1" s="123" t="n">
        <v>1926</v>
      </c>
      <c r="LA1" s="123" t="n">
        <v>1926</v>
      </c>
      <c r="LB1" s="123" t="n">
        <v>1927</v>
      </c>
      <c r="LC1" s="123" t="n">
        <v>1927</v>
      </c>
      <c r="LD1" s="123" t="n">
        <v>1927</v>
      </c>
      <c r="LE1" s="123" t="n">
        <v>1927</v>
      </c>
      <c r="LF1" s="123" t="n">
        <v>1927</v>
      </c>
      <c r="LG1" s="123" t="n">
        <v>1927</v>
      </c>
      <c r="LH1" s="123" t="n">
        <v>1927</v>
      </c>
      <c r="LI1" s="123" t="n">
        <v>1927</v>
      </c>
      <c r="LJ1" s="123" t="n">
        <v>1927</v>
      </c>
      <c r="LK1" s="123" t="n">
        <v>1927</v>
      </c>
      <c r="LL1" s="123" t="n">
        <v>1927</v>
      </c>
      <c r="LM1" s="123" t="n">
        <v>1927</v>
      </c>
      <c r="LN1" s="123" t="n">
        <v>1928</v>
      </c>
      <c r="LO1" s="123" t="n">
        <v>1928</v>
      </c>
      <c r="LP1" s="123" t="n">
        <v>1928</v>
      </c>
      <c r="LQ1" s="123" t="n">
        <v>1928</v>
      </c>
      <c r="LR1" s="123" t="n">
        <v>1928</v>
      </c>
      <c r="LS1" s="123" t="n">
        <v>1928</v>
      </c>
      <c r="LT1" s="123" t="n">
        <v>1928</v>
      </c>
      <c r="LU1" s="123" t="n">
        <v>1928</v>
      </c>
      <c r="LV1" s="123" t="n">
        <v>1928</v>
      </c>
      <c r="LW1" s="123" t="n">
        <v>1928</v>
      </c>
      <c r="LX1" s="123" t="n">
        <v>1928</v>
      </c>
      <c r="LY1" s="123" t="n">
        <v>1928</v>
      </c>
      <c r="LZ1" s="123" t="n">
        <v>1929</v>
      </c>
      <c r="MA1" s="123" t="n">
        <v>1929</v>
      </c>
      <c r="MB1" s="123" t="n">
        <v>1929</v>
      </c>
      <c r="MC1" s="123" t="n">
        <v>1929</v>
      </c>
      <c r="MD1" s="123" t="n">
        <v>1929</v>
      </c>
      <c r="ME1" s="123" t="n">
        <v>1929</v>
      </c>
      <c r="MF1" s="123" t="n">
        <v>1929</v>
      </c>
      <c r="MG1" s="123" t="n">
        <v>1929</v>
      </c>
      <c r="MH1" s="123" t="n">
        <v>1929</v>
      </c>
      <c r="MI1" s="123" t="n">
        <v>1929</v>
      </c>
      <c r="MJ1" s="123" t="n">
        <v>1929</v>
      </c>
      <c r="MK1" s="123" t="n">
        <v>1929</v>
      </c>
      <c r="ML1" s="123" t="n">
        <v>1930</v>
      </c>
      <c r="MM1" s="123" t="n">
        <v>1930</v>
      </c>
      <c r="MN1" s="123" t="n">
        <v>1930</v>
      </c>
      <c r="MO1" s="123" t="n">
        <v>1930</v>
      </c>
      <c r="MP1" s="123" t="n">
        <v>1930</v>
      </c>
      <c r="MQ1" s="123" t="n">
        <v>1930</v>
      </c>
      <c r="MR1" s="123" t="n">
        <v>1930</v>
      </c>
      <c r="MS1" s="123" t="n">
        <v>1930</v>
      </c>
      <c r="MT1" s="123" t="n">
        <v>1930</v>
      </c>
      <c r="MU1" s="123" t="n">
        <v>1930</v>
      </c>
      <c r="MV1" s="123" t="n">
        <v>1930</v>
      </c>
      <c r="MW1" s="123" t="n">
        <v>1930</v>
      </c>
      <c r="MX1" s="123" t="n">
        <v>1931</v>
      </c>
      <c r="MY1" s="123" t="n">
        <v>1931</v>
      </c>
      <c r="MZ1" s="123" t="n">
        <v>1931</v>
      </c>
      <c r="NA1" s="123" t="n">
        <v>1931</v>
      </c>
      <c r="NB1" s="123" t="n">
        <v>1931</v>
      </c>
      <c r="NC1" s="123" t="n">
        <v>1931</v>
      </c>
      <c r="ND1" s="123" t="n">
        <v>1931</v>
      </c>
      <c r="NE1" s="123" t="n">
        <v>1931</v>
      </c>
      <c r="NF1" s="123" t="n">
        <v>1931</v>
      </c>
      <c r="NG1" s="123" t="n">
        <v>1931</v>
      </c>
      <c r="NH1" s="123" t="n">
        <v>1931</v>
      </c>
      <c r="NI1" s="123" t="n">
        <v>1931</v>
      </c>
      <c r="NJ1" s="123" t="n">
        <v>1932</v>
      </c>
      <c r="NK1" s="123" t="n">
        <v>1932</v>
      </c>
      <c r="NL1" s="123" t="n">
        <v>1932</v>
      </c>
      <c r="NM1" s="123" t="n">
        <v>1932</v>
      </c>
      <c r="NN1" s="123" t="n">
        <v>1932</v>
      </c>
      <c r="NO1" s="123" t="n">
        <v>1932</v>
      </c>
      <c r="NP1" s="123" t="n">
        <v>1932</v>
      </c>
      <c r="NQ1" s="123" t="n">
        <v>1932</v>
      </c>
      <c r="NR1" s="123" t="n">
        <v>1932</v>
      </c>
      <c r="NS1" s="123" t="n">
        <v>1932</v>
      </c>
      <c r="NT1" s="123" t="n">
        <v>1932</v>
      </c>
      <c r="NU1" s="123" t="n">
        <v>1932</v>
      </c>
      <c r="NV1" s="123" t="n">
        <v>1933</v>
      </c>
      <c r="NW1" s="123" t="n">
        <v>1933</v>
      </c>
      <c r="NX1" s="123" t="n">
        <v>1933</v>
      </c>
      <c r="NY1" s="123" t="n">
        <v>1933</v>
      </c>
      <c r="NZ1" s="123" t="n">
        <v>1933</v>
      </c>
      <c r="OA1" s="123" t="n">
        <v>1933</v>
      </c>
      <c r="OB1" s="123" t="n">
        <v>1933</v>
      </c>
      <c r="OC1" s="123" t="n">
        <v>1933</v>
      </c>
      <c r="OD1" s="123" t="n">
        <v>1933</v>
      </c>
      <c r="OE1" s="123" t="n">
        <v>1933</v>
      </c>
      <c r="OF1" s="123" t="n">
        <v>1933</v>
      </c>
      <c r="OG1" s="123" t="n">
        <v>1933</v>
      </c>
      <c r="OH1" s="123" t="n">
        <v>1934</v>
      </c>
      <c r="OI1" s="123" t="n">
        <v>1934</v>
      </c>
      <c r="OJ1" s="123" t="n">
        <v>1934</v>
      </c>
      <c r="OK1" s="123" t="n">
        <v>1934</v>
      </c>
      <c r="OL1" s="123" t="n">
        <v>1934</v>
      </c>
      <c r="OM1" s="123" t="n">
        <v>1934</v>
      </c>
      <c r="ON1" s="123" t="n">
        <v>1934</v>
      </c>
      <c r="OO1" s="123" t="n">
        <v>1934</v>
      </c>
      <c r="OP1" s="123" t="n">
        <v>1934</v>
      </c>
      <c r="OQ1" s="123" t="n">
        <v>1934</v>
      </c>
      <c r="OR1" s="123" t="n">
        <v>1934</v>
      </c>
      <c r="OS1" s="123" t="n">
        <v>1934</v>
      </c>
      <c r="OT1" s="123" t="n">
        <v>1935</v>
      </c>
      <c r="OU1" s="123" t="n">
        <v>1935</v>
      </c>
      <c r="OV1" s="123" t="n">
        <v>1935</v>
      </c>
      <c r="OW1" s="123" t="n">
        <v>1935</v>
      </c>
      <c r="OX1" s="123" t="n">
        <v>1935</v>
      </c>
      <c r="OY1" s="123" t="n">
        <v>1935</v>
      </c>
      <c r="OZ1" s="123" t="n">
        <v>1935</v>
      </c>
      <c r="PA1" s="123" t="n">
        <v>1935</v>
      </c>
      <c r="PB1" s="123" t="n">
        <v>1935</v>
      </c>
      <c r="PC1" s="123" t="n">
        <v>1935</v>
      </c>
      <c r="PD1" s="123" t="n">
        <v>1935</v>
      </c>
      <c r="PE1" s="123" t="n">
        <v>1935</v>
      </c>
      <c r="PF1" s="123" t="n">
        <v>1936</v>
      </c>
      <c r="PG1" s="123" t="n">
        <v>1936</v>
      </c>
      <c r="PH1" s="123" t="n">
        <v>1936</v>
      </c>
      <c r="PI1" s="123" t="n">
        <v>1936</v>
      </c>
      <c r="PJ1" s="123" t="n">
        <v>1936</v>
      </c>
      <c r="PK1" s="123" t="n">
        <v>1936</v>
      </c>
      <c r="PL1" s="123" t="n">
        <v>1936</v>
      </c>
      <c r="PM1" s="123" t="n">
        <v>1936</v>
      </c>
      <c r="PN1" s="123" t="n">
        <v>1936</v>
      </c>
      <c r="PO1" s="123" t="n">
        <v>1936</v>
      </c>
      <c r="PP1" s="123" t="n">
        <v>1936</v>
      </c>
      <c r="PQ1" s="123" t="n">
        <v>1936</v>
      </c>
      <c r="PR1" s="123" t="n">
        <v>1937</v>
      </c>
      <c r="PS1" s="123" t="n">
        <v>1937</v>
      </c>
      <c r="PT1" s="123" t="n">
        <v>1937</v>
      </c>
      <c r="PU1" s="123" t="n">
        <v>1937</v>
      </c>
      <c r="PV1" s="123" t="n">
        <v>1937</v>
      </c>
      <c r="PW1" s="123" t="n">
        <v>1937</v>
      </c>
      <c r="PX1" s="123" t="n">
        <v>1937</v>
      </c>
      <c r="PY1" s="123" t="n">
        <v>1937</v>
      </c>
      <c r="PZ1" s="123" t="n">
        <v>1937</v>
      </c>
      <c r="QA1" s="123" t="n">
        <v>1937</v>
      </c>
      <c r="QB1" s="123" t="n">
        <v>1937</v>
      </c>
      <c r="QC1" s="123" t="n">
        <v>1937</v>
      </c>
      <c r="QD1" s="123" t="n">
        <v>1938</v>
      </c>
      <c r="QE1" s="123" t="n">
        <v>1938</v>
      </c>
      <c r="QF1" s="123" t="n">
        <v>1938</v>
      </c>
      <c r="QG1" s="123" t="n">
        <v>1938</v>
      </c>
      <c r="QH1" s="123" t="n">
        <v>1938</v>
      </c>
      <c r="QI1" s="123" t="n">
        <v>1938</v>
      </c>
      <c r="QJ1" s="123" t="n">
        <v>1938</v>
      </c>
      <c r="QK1" s="123" t="n">
        <v>1938</v>
      </c>
      <c r="QL1" s="123" t="n">
        <v>1938</v>
      </c>
      <c r="QM1" s="123" t="n">
        <v>1938</v>
      </c>
      <c r="QN1" s="123" t="n">
        <v>1938</v>
      </c>
      <c r="QO1" s="123" t="n">
        <v>1938</v>
      </c>
      <c r="QP1" s="123" t="n">
        <v>1939</v>
      </c>
      <c r="QQ1" s="123" t="n">
        <v>1939</v>
      </c>
      <c r="QR1" s="123" t="n">
        <v>1939</v>
      </c>
      <c r="QS1" s="123" t="n">
        <v>1939</v>
      </c>
      <c r="QT1" s="123" t="n">
        <v>1939</v>
      </c>
      <c r="QU1" s="123" t="n">
        <v>1939</v>
      </c>
      <c r="QV1" s="123" t="n">
        <v>1939</v>
      </c>
      <c r="QW1" s="123" t="n">
        <v>1939</v>
      </c>
      <c r="QX1" s="123" t="n">
        <v>1939</v>
      </c>
      <c r="QY1" s="123" t="n">
        <v>1939</v>
      </c>
      <c r="QZ1" s="123" t="n">
        <v>1939</v>
      </c>
      <c r="RA1" s="123" t="n">
        <v>1939</v>
      </c>
      <c r="RB1" s="123" t="n">
        <v>1940</v>
      </c>
      <c r="RC1" s="123" t="n">
        <v>1940</v>
      </c>
      <c r="RD1" s="123" t="n">
        <v>1940</v>
      </c>
      <c r="RE1" s="123" t="n">
        <v>1940</v>
      </c>
      <c r="RF1" s="123" t="n">
        <v>1940</v>
      </c>
      <c r="RG1" s="123" t="n">
        <v>1940</v>
      </c>
      <c r="RH1" s="123" t="n">
        <v>1940</v>
      </c>
      <c r="RI1" s="123" t="n">
        <v>1940</v>
      </c>
      <c r="RJ1" s="123" t="n">
        <v>1940</v>
      </c>
      <c r="RK1" s="123" t="n">
        <v>1940</v>
      </c>
      <c r="RL1" s="123" t="n">
        <v>1940</v>
      </c>
      <c r="RM1" s="123" t="n">
        <v>1940</v>
      </c>
      <c r="RN1" s="123" t="n">
        <v>1941</v>
      </c>
      <c r="RO1" s="123" t="n">
        <v>1941</v>
      </c>
      <c r="RP1" s="123" t="n">
        <v>1941</v>
      </c>
      <c r="RQ1" s="123" t="n">
        <v>1941</v>
      </c>
      <c r="RR1" s="123" t="n">
        <v>1941</v>
      </c>
      <c r="RS1" s="123" t="n">
        <v>1941</v>
      </c>
      <c r="RT1" s="123" t="n">
        <v>1941</v>
      </c>
      <c r="RU1" s="123" t="n">
        <v>1941</v>
      </c>
      <c r="RV1" s="123" t="n">
        <v>1941</v>
      </c>
      <c r="RW1" s="123" t="n">
        <v>1941</v>
      </c>
      <c r="RX1" s="123" t="n">
        <v>1941</v>
      </c>
      <c r="RY1" s="123" t="n">
        <v>1941</v>
      </c>
      <c r="RZ1" s="123" t="n">
        <v>1942</v>
      </c>
      <c r="SA1" s="123" t="n">
        <v>1942</v>
      </c>
      <c r="SB1" s="123" t="n">
        <v>1942</v>
      </c>
      <c r="SC1" s="123" t="n">
        <v>1942</v>
      </c>
      <c r="SD1" s="123" t="n">
        <v>1942</v>
      </c>
      <c r="SE1" s="123" t="n">
        <v>1942</v>
      </c>
      <c r="SF1" s="123" t="n">
        <v>1942</v>
      </c>
      <c r="SG1" s="123" t="n">
        <v>1942</v>
      </c>
      <c r="SH1" s="123" t="n">
        <v>1942</v>
      </c>
      <c r="SI1" s="123" t="n">
        <v>1942</v>
      </c>
      <c r="SJ1" s="123" t="n">
        <v>1942</v>
      </c>
      <c r="SK1" s="123" t="n">
        <v>1942</v>
      </c>
      <c r="SL1" s="123" t="n">
        <v>1943</v>
      </c>
      <c r="SM1" s="123" t="n">
        <v>1943</v>
      </c>
      <c r="SN1" s="123" t="n">
        <v>1943</v>
      </c>
      <c r="SO1" s="123" t="n">
        <v>1943</v>
      </c>
      <c r="SP1" s="123" t="n">
        <v>1943</v>
      </c>
      <c r="SQ1" s="123" t="n">
        <v>1943</v>
      </c>
      <c r="SR1" s="123" t="n">
        <v>1943</v>
      </c>
      <c r="SS1" s="123" t="n">
        <v>1943</v>
      </c>
      <c r="ST1" s="123" t="n">
        <v>1943</v>
      </c>
      <c r="SU1" s="123" t="n">
        <v>1943</v>
      </c>
      <c r="SV1" s="123" t="n">
        <v>1943</v>
      </c>
      <c r="SW1" s="123" t="n">
        <v>1943</v>
      </c>
      <c r="SX1" s="123" t="n">
        <v>1944</v>
      </c>
      <c r="SY1" s="123" t="n">
        <v>1944</v>
      </c>
      <c r="SZ1" s="123" t="n">
        <v>1944</v>
      </c>
      <c r="TA1" s="123" t="n">
        <v>1944</v>
      </c>
      <c r="TB1" s="123" t="n">
        <v>1944</v>
      </c>
      <c r="TC1" s="123" t="n">
        <v>1944</v>
      </c>
      <c r="TD1" s="123" t="n">
        <v>1944</v>
      </c>
      <c r="TE1" s="123" t="n">
        <v>1944</v>
      </c>
      <c r="TF1" s="123" t="n">
        <v>1944</v>
      </c>
      <c r="TG1" s="123" t="n">
        <v>1944</v>
      </c>
      <c r="TH1" s="123" t="n">
        <v>1944</v>
      </c>
      <c r="TI1" s="123" t="n">
        <v>1944</v>
      </c>
      <c r="TJ1" s="123" t="n">
        <v>1945</v>
      </c>
      <c r="TK1" s="123" t="n">
        <v>1945</v>
      </c>
      <c r="TL1" s="123" t="n">
        <v>1945</v>
      </c>
      <c r="TM1" s="123" t="n">
        <v>1945</v>
      </c>
      <c r="TN1" s="123" t="n">
        <v>1945</v>
      </c>
      <c r="TO1" s="123" t="n">
        <v>1945</v>
      </c>
      <c r="TP1" s="123" t="n">
        <v>1945</v>
      </c>
      <c r="TQ1" s="123" t="n">
        <v>1945</v>
      </c>
      <c r="TR1" s="123" t="n">
        <v>1945</v>
      </c>
      <c r="TS1" s="123" t="n">
        <v>1945</v>
      </c>
      <c r="TT1" s="123" t="n">
        <v>1945</v>
      </c>
      <c r="TU1" s="123" t="n">
        <v>1945</v>
      </c>
      <c r="TV1" s="123" t="n">
        <v>1946</v>
      </c>
      <c r="TW1" s="123" t="n">
        <v>1946</v>
      </c>
      <c r="TX1" s="123" t="n">
        <v>1946</v>
      </c>
      <c r="TY1" s="123" t="n">
        <v>1946</v>
      </c>
      <c r="TZ1" s="123" t="n">
        <v>1946</v>
      </c>
      <c r="UA1" s="123" t="n">
        <v>1946</v>
      </c>
      <c r="UB1" s="123" t="n">
        <v>1946</v>
      </c>
      <c r="UC1" s="123" t="n">
        <v>1946</v>
      </c>
      <c r="UD1" s="123" t="n">
        <v>1946</v>
      </c>
      <c r="UE1" s="123" t="n">
        <v>1946</v>
      </c>
      <c r="UF1" s="123" t="n">
        <v>1946</v>
      </c>
      <c r="UG1" s="123" t="n">
        <v>1946</v>
      </c>
      <c r="UH1" s="123" t="n">
        <v>1947</v>
      </c>
      <c r="UI1" s="123" t="n">
        <v>1947</v>
      </c>
      <c r="UJ1" s="123" t="n">
        <v>1947</v>
      </c>
      <c r="UK1" s="123" t="n">
        <v>1947</v>
      </c>
      <c r="UL1" s="123" t="n">
        <v>1947</v>
      </c>
      <c r="UM1" s="123" t="n">
        <v>1947</v>
      </c>
      <c r="UN1" s="123" t="n">
        <v>1947</v>
      </c>
      <c r="UO1" s="123" t="n">
        <v>1947</v>
      </c>
      <c r="UP1" s="123" t="n">
        <v>1947</v>
      </c>
      <c r="UQ1" s="123" t="n">
        <v>1947</v>
      </c>
      <c r="UR1" s="123" t="n">
        <v>1947</v>
      </c>
      <c r="US1" s="123" t="n">
        <v>1947</v>
      </c>
      <c r="UT1" s="123" t="n">
        <v>1948</v>
      </c>
      <c r="UU1" s="123" t="n">
        <v>1948</v>
      </c>
      <c r="UV1" s="123" t="n">
        <v>1948</v>
      </c>
      <c r="UW1" s="123" t="n">
        <v>1948</v>
      </c>
      <c r="UX1" s="123" t="n">
        <v>1948</v>
      </c>
      <c r="UY1" s="123" t="n">
        <v>1948</v>
      </c>
      <c r="UZ1" s="123" t="n">
        <v>1948</v>
      </c>
      <c r="VA1" s="123" t="n">
        <v>1948</v>
      </c>
      <c r="VB1" s="123" t="n">
        <v>1948</v>
      </c>
      <c r="VC1" s="123" t="n">
        <v>1948</v>
      </c>
      <c r="VD1" s="123" t="n">
        <v>1948</v>
      </c>
      <c r="VE1" s="123" t="n">
        <v>1948</v>
      </c>
      <c r="VF1" s="123" t="n">
        <v>1949</v>
      </c>
      <c r="VG1" s="123" t="n">
        <v>1949</v>
      </c>
      <c r="VH1" s="123" t="n">
        <v>1949</v>
      </c>
      <c r="VI1" s="123" t="n">
        <v>1949</v>
      </c>
      <c r="VJ1" s="123" t="n">
        <v>1949</v>
      </c>
      <c r="VK1" s="123" t="n">
        <v>1949</v>
      </c>
      <c r="VL1" s="123" t="n">
        <v>1949</v>
      </c>
      <c r="VM1" s="123" t="n">
        <v>1949</v>
      </c>
      <c r="VN1" s="123" t="n">
        <v>1949</v>
      </c>
      <c r="VO1" s="123" t="n">
        <v>1949</v>
      </c>
      <c r="VP1" s="123" t="n">
        <v>1949</v>
      </c>
      <c r="VQ1" s="123" t="n">
        <v>1949</v>
      </c>
      <c r="VR1" s="123" t="n">
        <v>1950</v>
      </c>
      <c r="VS1" s="123" t="n">
        <v>1950</v>
      </c>
      <c r="VT1" s="123" t="n">
        <v>1950</v>
      </c>
      <c r="VU1" s="123" t="n">
        <v>1950</v>
      </c>
      <c r="VV1" s="123" t="n">
        <v>1950</v>
      </c>
      <c r="VW1" s="123" t="n">
        <v>1950</v>
      </c>
      <c r="VX1" s="123" t="n">
        <v>1950</v>
      </c>
      <c r="VY1" s="123" t="n">
        <v>1950</v>
      </c>
      <c r="VZ1" s="123" t="n">
        <v>1950</v>
      </c>
      <c r="WA1" s="123" t="n">
        <v>1950</v>
      </c>
      <c r="WB1" s="123" t="n">
        <v>1950</v>
      </c>
      <c r="WC1" s="123" t="n">
        <v>1950</v>
      </c>
      <c r="WD1" s="123" t="n">
        <v>1951</v>
      </c>
      <c r="WE1" s="123" t="n">
        <v>1951</v>
      </c>
      <c r="WF1" s="123" t="n">
        <v>1951</v>
      </c>
      <c r="WG1" s="123" t="n">
        <v>1951</v>
      </c>
      <c r="WH1" s="123" t="n">
        <v>1951</v>
      </c>
      <c r="WI1" s="123" t="n">
        <v>1951</v>
      </c>
      <c r="WJ1" s="123" t="n">
        <v>1951</v>
      </c>
      <c r="WK1" s="123" t="n">
        <v>1951</v>
      </c>
      <c r="WL1" s="123" t="n">
        <v>1951</v>
      </c>
      <c r="WM1" s="123" t="n">
        <v>1951</v>
      </c>
      <c r="WN1" s="123" t="n">
        <v>1951</v>
      </c>
      <c r="WO1" s="123" t="n">
        <v>1951</v>
      </c>
      <c r="WP1" s="123" t="n">
        <v>1952</v>
      </c>
      <c r="WQ1" s="123" t="n">
        <v>1952</v>
      </c>
      <c r="WR1" s="123" t="n">
        <v>1952</v>
      </c>
      <c r="WS1" s="123" t="n">
        <v>1952</v>
      </c>
      <c r="WT1" s="123" t="n">
        <v>1952</v>
      </c>
      <c r="WU1" s="123" t="n">
        <v>1952</v>
      </c>
      <c r="WV1" s="123" t="n">
        <v>1952</v>
      </c>
      <c r="WW1" s="123" t="n">
        <v>1952</v>
      </c>
      <c r="WX1" s="123" t="n">
        <v>1952</v>
      </c>
      <c r="WY1" s="123" t="n">
        <v>1952</v>
      </c>
      <c r="WZ1" s="123" t="n">
        <v>1952</v>
      </c>
      <c r="XA1" s="123" t="n">
        <v>1952</v>
      </c>
      <c r="XB1" s="123" t="n">
        <v>1953</v>
      </c>
      <c r="XC1" s="123" t="n">
        <v>1953</v>
      </c>
      <c r="XD1" s="123" t="n">
        <v>1953</v>
      </c>
      <c r="XE1" s="123" t="n">
        <v>1953</v>
      </c>
      <c r="XF1" s="123" t="n">
        <v>1953</v>
      </c>
      <c r="XG1" s="123" t="n">
        <v>1953</v>
      </c>
      <c r="XH1" s="123" t="n">
        <v>1953</v>
      </c>
      <c r="XI1" s="123" t="n">
        <v>1953</v>
      </c>
      <c r="XJ1" s="123" t="n">
        <v>1953</v>
      </c>
      <c r="XK1" s="123" t="n">
        <v>1953</v>
      </c>
      <c r="XL1" s="123" t="n">
        <v>1953</v>
      </c>
      <c r="XM1" s="123" t="n">
        <v>1953</v>
      </c>
      <c r="XN1" s="123" t="n">
        <v>1954</v>
      </c>
      <c r="XO1" s="123" t="n">
        <v>1954</v>
      </c>
      <c r="XP1" s="123" t="n">
        <v>1954</v>
      </c>
      <c r="XQ1" s="123" t="n">
        <v>1954</v>
      </c>
      <c r="XR1" s="123" t="n">
        <v>1954</v>
      </c>
      <c r="XS1" s="123" t="n">
        <v>1954</v>
      </c>
      <c r="XT1" s="123" t="n">
        <v>1954</v>
      </c>
      <c r="XU1" s="123" t="n">
        <v>1954</v>
      </c>
      <c r="XV1" s="123" t="n">
        <v>1954</v>
      </c>
      <c r="XW1" s="123" t="n">
        <v>1954</v>
      </c>
      <c r="XX1" s="123" t="n">
        <v>1954</v>
      </c>
      <c r="XY1" s="123" t="n">
        <v>1954</v>
      </c>
      <c r="XZ1" s="123" t="n">
        <v>1955</v>
      </c>
      <c r="YA1" s="123" t="n">
        <v>1955</v>
      </c>
      <c r="YB1" s="123" t="n">
        <v>1955</v>
      </c>
      <c r="YC1" s="123" t="n">
        <v>1955</v>
      </c>
      <c r="YD1" s="123" t="n">
        <v>1955</v>
      </c>
      <c r="YE1" s="123" t="n">
        <v>1955</v>
      </c>
      <c r="YF1" s="123" t="n">
        <v>1955</v>
      </c>
      <c r="YG1" s="123" t="n">
        <v>1955</v>
      </c>
      <c r="YH1" s="123" t="n">
        <v>1955</v>
      </c>
      <c r="YI1" s="123" t="n">
        <v>1955</v>
      </c>
      <c r="YJ1" s="123" t="n">
        <v>1955</v>
      </c>
      <c r="YK1" s="123" t="n">
        <v>1955</v>
      </c>
      <c r="YL1" s="123" t="n">
        <v>1956</v>
      </c>
      <c r="YM1" s="123" t="n">
        <v>1956</v>
      </c>
      <c r="YN1" s="123" t="n">
        <v>1956</v>
      </c>
      <c r="YO1" s="123" t="n">
        <v>1956</v>
      </c>
      <c r="YP1" s="123" t="n">
        <v>1956</v>
      </c>
      <c r="YQ1" s="123" t="n">
        <v>1956</v>
      </c>
      <c r="YR1" s="123" t="n">
        <v>1956</v>
      </c>
      <c r="YS1" s="123" t="n">
        <v>1956</v>
      </c>
      <c r="YT1" s="123" t="n">
        <v>1956</v>
      </c>
      <c r="YU1" s="123" t="n">
        <v>1956</v>
      </c>
      <c r="YV1" s="123" t="n">
        <v>1956</v>
      </c>
      <c r="YW1" s="123" t="n">
        <v>1956</v>
      </c>
      <c r="YX1" s="123" t="n">
        <v>1957</v>
      </c>
      <c r="YY1" s="123" t="n">
        <v>1957</v>
      </c>
      <c r="YZ1" s="123" t="n">
        <v>1957</v>
      </c>
      <c r="ZA1" s="123" t="n">
        <v>1957</v>
      </c>
      <c r="ZB1" s="123" t="n">
        <v>1957</v>
      </c>
      <c r="ZC1" s="123" t="n">
        <v>1957</v>
      </c>
      <c r="ZD1" s="123" t="n">
        <v>1957</v>
      </c>
      <c r="ZE1" s="123" t="n">
        <v>1957</v>
      </c>
      <c r="ZF1" s="123" t="n">
        <v>1957</v>
      </c>
      <c r="ZG1" s="123" t="n">
        <v>1957</v>
      </c>
      <c r="ZH1" s="123" t="n">
        <v>1957</v>
      </c>
      <c r="ZI1" s="123" t="n">
        <v>1957</v>
      </c>
      <c r="ZJ1" s="123" t="n">
        <v>1958</v>
      </c>
      <c r="ZK1" s="123" t="n">
        <v>1958</v>
      </c>
      <c r="ZL1" s="123" t="n">
        <v>1958</v>
      </c>
      <c r="ZM1" s="123" t="n">
        <v>1958</v>
      </c>
      <c r="ZN1" s="123" t="n">
        <v>1958</v>
      </c>
      <c r="ZO1" s="123" t="n">
        <v>1958</v>
      </c>
      <c r="ZP1" s="123" t="n">
        <v>1958</v>
      </c>
      <c r="ZQ1" s="123" t="n">
        <v>1958</v>
      </c>
      <c r="ZR1" s="123" t="n">
        <v>1958</v>
      </c>
      <c r="ZS1" s="123" t="n">
        <v>1958</v>
      </c>
      <c r="ZT1" s="123" t="n">
        <v>1958</v>
      </c>
      <c r="ZU1" s="123" t="n">
        <v>1958</v>
      </c>
      <c r="ZV1" s="123" t="n">
        <v>1959</v>
      </c>
      <c r="ZW1" s="123" t="n">
        <v>1959</v>
      </c>
      <c r="ZX1" s="123" t="n">
        <v>1959</v>
      </c>
      <c r="ZY1" s="123" t="n">
        <v>1959</v>
      </c>
      <c r="ZZ1" s="123" t="n">
        <v>1959</v>
      </c>
      <c r="AAA1" s="123" t="n">
        <v>1959</v>
      </c>
      <c r="AAB1" s="123" t="n">
        <v>1959</v>
      </c>
      <c r="AAC1" s="123" t="n">
        <v>1959</v>
      </c>
      <c r="AAD1" s="123" t="n">
        <v>1959</v>
      </c>
      <c r="AAE1" s="123" t="n">
        <v>1959</v>
      </c>
      <c r="AAF1" s="123" t="n">
        <v>1959</v>
      </c>
      <c r="AAG1" s="123" t="n">
        <v>1959</v>
      </c>
      <c r="AAH1" s="123" t="n">
        <v>1960</v>
      </c>
      <c r="AAI1" s="123" t="n">
        <v>1960</v>
      </c>
      <c r="AAJ1" s="123" t="n">
        <v>1960</v>
      </c>
      <c r="AAK1" s="123" t="n">
        <v>1960</v>
      </c>
      <c r="AAL1" s="123" t="n">
        <v>1960</v>
      </c>
      <c r="AAM1" s="123" t="n">
        <v>1960</v>
      </c>
      <c r="AAN1" s="123" t="n">
        <v>1960</v>
      </c>
      <c r="AAO1" s="123" t="n">
        <v>1960</v>
      </c>
      <c r="AAP1" s="123" t="n">
        <v>1960</v>
      </c>
      <c r="AAQ1" s="123" t="n">
        <v>1960</v>
      </c>
      <c r="AAR1" s="123" t="n">
        <v>1960</v>
      </c>
      <c r="AAS1" s="123" t="n">
        <v>1960</v>
      </c>
      <c r="AAT1" s="123" t="n">
        <v>1961</v>
      </c>
      <c r="AAU1" s="123" t="n">
        <v>1961</v>
      </c>
      <c r="AAV1" s="123" t="n">
        <v>1961</v>
      </c>
      <c r="AAW1" s="123" t="n">
        <v>1961</v>
      </c>
      <c r="AAX1" s="123" t="n">
        <v>1961</v>
      </c>
      <c r="AAY1" s="123" t="n">
        <v>1961</v>
      </c>
      <c r="AAZ1" s="123" t="n">
        <v>1961</v>
      </c>
      <c r="ABA1" s="123" t="n">
        <v>1961</v>
      </c>
      <c r="ABB1" s="123" t="n">
        <v>1961</v>
      </c>
      <c r="ABC1" s="123" t="n">
        <v>1961</v>
      </c>
      <c r="ABD1" s="123" t="n">
        <v>1961</v>
      </c>
      <c r="ABE1" s="123" t="n">
        <v>1961</v>
      </c>
      <c r="ABF1" s="123" t="n">
        <v>1962</v>
      </c>
      <c r="ABG1" s="123" t="n">
        <v>1962</v>
      </c>
      <c r="ABH1" s="123" t="n">
        <v>1962</v>
      </c>
      <c r="ABI1" s="123" t="n">
        <v>1962</v>
      </c>
      <c r="ABJ1" s="123" t="n">
        <v>1962</v>
      </c>
      <c r="ABK1" s="123" t="n">
        <v>1962</v>
      </c>
      <c r="ABL1" s="123" t="n">
        <v>1962</v>
      </c>
      <c r="ABM1" s="123" t="n">
        <v>1962</v>
      </c>
      <c r="ABN1" s="123" t="n">
        <v>1962</v>
      </c>
      <c r="ABO1" s="123" t="n">
        <v>1962</v>
      </c>
      <c r="ABP1" s="123" t="n">
        <v>1962</v>
      </c>
      <c r="ABQ1" s="123" t="n">
        <v>1962</v>
      </c>
      <c r="ABR1" s="123" t="n">
        <v>1963</v>
      </c>
      <c r="ABS1" s="123" t="n">
        <v>1963</v>
      </c>
      <c r="ABT1" s="123" t="n">
        <v>1963</v>
      </c>
      <c r="ABU1" s="123" t="n">
        <v>1963</v>
      </c>
      <c r="ABV1" s="123" t="n">
        <v>1963</v>
      </c>
      <c r="ABW1" s="123" t="n">
        <v>1963</v>
      </c>
      <c r="ABX1" s="123" t="n">
        <v>1963</v>
      </c>
      <c r="ABY1" s="123" t="n">
        <v>1963</v>
      </c>
      <c r="ABZ1" s="123" t="n">
        <v>1963</v>
      </c>
      <c r="ACA1" s="123" t="n">
        <v>1963</v>
      </c>
      <c r="ACB1" s="123" t="n">
        <v>1963</v>
      </c>
      <c r="ACC1" s="123" t="n">
        <v>1963</v>
      </c>
      <c r="ACD1" s="123" t="n">
        <v>1964</v>
      </c>
      <c r="ACE1" s="123" t="n">
        <v>1964</v>
      </c>
      <c r="ACF1" s="123" t="n">
        <v>1964</v>
      </c>
      <c r="ACG1" s="123" t="n">
        <v>1964</v>
      </c>
      <c r="ACH1" s="123" t="n">
        <v>1964</v>
      </c>
      <c r="ACI1" s="123" t="n">
        <v>1964</v>
      </c>
      <c r="ACJ1" s="123" t="n">
        <v>1964</v>
      </c>
      <c r="ACK1" s="123" t="n">
        <v>1964</v>
      </c>
      <c r="ACL1" s="123" t="n">
        <v>1964</v>
      </c>
      <c r="ACM1" s="123" t="n">
        <v>1964</v>
      </c>
      <c r="ACN1" s="123" t="n">
        <v>1964</v>
      </c>
      <c r="ACO1" s="123" t="n">
        <v>1964</v>
      </c>
      <c r="ACP1" s="123" t="n">
        <v>1965</v>
      </c>
      <c r="ACQ1" s="123" t="n">
        <v>1965</v>
      </c>
      <c r="ACR1" s="123" t="n">
        <v>1965</v>
      </c>
      <c r="ACS1" s="123" t="n">
        <v>1965</v>
      </c>
      <c r="ACT1" s="123" t="n">
        <v>1965</v>
      </c>
      <c r="ACU1" s="123" t="n">
        <v>1965</v>
      </c>
      <c r="ACV1" s="123" t="n">
        <v>1965</v>
      </c>
      <c r="ACW1" s="123" t="n">
        <v>1965</v>
      </c>
      <c r="ACX1" s="123" t="n">
        <v>1965</v>
      </c>
      <c r="ACY1" s="123" t="n">
        <v>1965</v>
      </c>
      <c r="ACZ1" s="123" t="n">
        <v>1965</v>
      </c>
      <c r="ADA1" s="123" t="n">
        <v>1965</v>
      </c>
      <c r="ADB1" s="123" t="n">
        <v>1966</v>
      </c>
      <c r="ADC1" s="123" t="n">
        <v>1966</v>
      </c>
      <c r="ADD1" s="123" t="n">
        <v>1966</v>
      </c>
      <c r="ADE1" s="123" t="n">
        <v>1966</v>
      </c>
      <c r="ADF1" s="123" t="n">
        <v>1966</v>
      </c>
      <c r="ADG1" s="123" t="n">
        <v>1966</v>
      </c>
      <c r="ADH1" s="123" t="n">
        <v>1966</v>
      </c>
      <c r="ADI1" s="123" t="n">
        <v>1966</v>
      </c>
      <c r="ADJ1" s="123" t="n">
        <v>1966</v>
      </c>
      <c r="ADK1" s="123" t="n">
        <v>1966</v>
      </c>
      <c r="ADL1" s="123" t="n">
        <v>1966</v>
      </c>
      <c r="ADM1" s="123" t="n">
        <v>1966</v>
      </c>
      <c r="ADN1" s="123" t="n">
        <v>1967</v>
      </c>
      <c r="ADO1" s="123" t="n">
        <v>1967</v>
      </c>
      <c r="ADP1" s="123" t="n">
        <v>1967</v>
      </c>
      <c r="ADQ1" s="123" t="n">
        <v>1967</v>
      </c>
      <c r="ADR1" s="123" t="n">
        <v>1967</v>
      </c>
      <c r="ADS1" s="123" t="n">
        <v>1967</v>
      </c>
      <c r="ADT1" s="123" t="n">
        <v>1967</v>
      </c>
      <c r="ADU1" s="123" t="n">
        <v>1967</v>
      </c>
      <c r="ADV1" s="123" t="n">
        <v>1967</v>
      </c>
      <c r="ADW1" s="123" t="n">
        <v>1967</v>
      </c>
      <c r="ADX1" s="123" t="n">
        <v>1967</v>
      </c>
      <c r="ADY1" s="123" t="n">
        <v>1967</v>
      </c>
      <c r="ADZ1" s="123" t="n">
        <v>1968</v>
      </c>
      <c r="AEA1" s="123" t="n">
        <v>1968</v>
      </c>
      <c r="AEB1" s="123" t="n">
        <v>1968</v>
      </c>
      <c r="AEC1" s="123" t="n">
        <v>1968</v>
      </c>
      <c r="AED1" s="123" t="n">
        <v>1968</v>
      </c>
      <c r="AEE1" s="123" t="n">
        <v>1968</v>
      </c>
      <c r="AEF1" s="123" t="n">
        <v>1968</v>
      </c>
      <c r="AEG1" s="123" t="n">
        <v>1968</v>
      </c>
      <c r="AEH1" s="123" t="n">
        <v>1968</v>
      </c>
      <c r="AEI1" s="123" t="n">
        <v>1968</v>
      </c>
      <c r="AEJ1" s="123" t="n">
        <v>1968</v>
      </c>
      <c r="AEK1" s="123" t="n">
        <v>1968</v>
      </c>
      <c r="AEL1" s="123" t="n">
        <v>1969</v>
      </c>
      <c r="AEM1" s="123" t="n">
        <v>1969</v>
      </c>
      <c r="AEN1" s="123" t="n">
        <v>1969</v>
      </c>
      <c r="AEO1" s="123" t="n">
        <v>1969</v>
      </c>
      <c r="AEP1" s="123" t="n">
        <v>1969</v>
      </c>
      <c r="AEQ1" s="123" t="n">
        <v>1969</v>
      </c>
      <c r="AER1" s="123" t="n">
        <v>1969</v>
      </c>
      <c r="AES1" s="123" t="n">
        <v>1969</v>
      </c>
      <c r="AET1" s="123" t="n">
        <v>1969</v>
      </c>
      <c r="AEU1" s="123" t="n">
        <v>1969</v>
      </c>
      <c r="AEV1" s="123" t="n">
        <v>1969</v>
      </c>
      <c r="AEW1" s="123" t="n">
        <v>1969</v>
      </c>
      <c r="AEX1" s="123" t="n">
        <v>1970</v>
      </c>
      <c r="AEY1" s="123" t="n">
        <v>1970</v>
      </c>
      <c r="AEZ1" s="123" t="n">
        <v>1970</v>
      </c>
      <c r="AFA1" s="123" t="n">
        <v>1970</v>
      </c>
      <c r="AFB1" s="123" t="n">
        <v>1970</v>
      </c>
      <c r="AFC1" s="123" t="n">
        <v>1970</v>
      </c>
      <c r="AFD1" s="123" t="n">
        <v>1970</v>
      </c>
      <c r="AFE1" s="123" t="n">
        <v>1970</v>
      </c>
      <c r="AFF1" s="123" t="n">
        <v>1970</v>
      </c>
      <c r="AFG1" s="123" t="n">
        <v>1970</v>
      </c>
      <c r="AFH1" s="123" t="n">
        <v>1970</v>
      </c>
      <c r="AFI1" s="123" t="n">
        <v>1970</v>
      </c>
      <c r="AFJ1" s="123" t="n">
        <v>1971</v>
      </c>
      <c r="AFK1" s="123" t="n">
        <v>1971</v>
      </c>
      <c r="AFL1" s="123" t="n">
        <v>1971</v>
      </c>
      <c r="AFM1" s="123" t="n">
        <v>1971</v>
      </c>
      <c r="AFN1" s="123" t="n">
        <v>1971</v>
      </c>
      <c r="AFO1" s="123" t="n">
        <v>1971</v>
      </c>
      <c r="AFP1" s="123" t="n">
        <v>1971</v>
      </c>
      <c r="AFQ1" s="123" t="n">
        <v>1971</v>
      </c>
      <c r="AFR1" s="123" t="n">
        <v>1971</v>
      </c>
      <c r="AFS1" s="123" t="n">
        <v>1971</v>
      </c>
      <c r="AFT1" s="123" t="n">
        <v>1971</v>
      </c>
      <c r="AFU1" s="123" t="n">
        <v>1971</v>
      </c>
      <c r="AFV1" s="123" t="n">
        <v>1972</v>
      </c>
      <c r="AFW1" s="123" t="n">
        <v>1972</v>
      </c>
      <c r="AFX1" s="123" t="n">
        <v>1972</v>
      </c>
      <c r="AFY1" s="123" t="n">
        <v>1972</v>
      </c>
      <c r="AFZ1" s="123" t="n">
        <v>1972</v>
      </c>
      <c r="AGA1" s="123" t="n">
        <v>1972</v>
      </c>
      <c r="AGB1" s="123" t="n">
        <v>1972</v>
      </c>
      <c r="AGC1" s="123" t="n">
        <v>1972</v>
      </c>
      <c r="AGD1" s="123" t="n">
        <v>1972</v>
      </c>
      <c r="AGE1" s="123" t="n">
        <v>1972</v>
      </c>
      <c r="AGF1" s="123" t="n">
        <v>1972</v>
      </c>
      <c r="AGG1" s="123" t="n">
        <v>1972</v>
      </c>
      <c r="AGH1" s="123" t="n">
        <v>1973</v>
      </c>
      <c r="AGI1" s="123" t="n">
        <v>1973</v>
      </c>
      <c r="AGJ1" s="123" t="n">
        <v>1973</v>
      </c>
      <c r="AGK1" s="123" t="n">
        <v>1973</v>
      </c>
      <c r="AGL1" s="123" t="n">
        <v>1973</v>
      </c>
      <c r="AGM1" s="123" t="n">
        <v>1973</v>
      </c>
      <c r="AGN1" s="123" t="n">
        <v>1973</v>
      </c>
      <c r="AGO1" s="123" t="n">
        <v>1973</v>
      </c>
      <c r="AGP1" s="123" t="n">
        <v>1973</v>
      </c>
      <c r="AGQ1" s="123" t="n">
        <v>1973</v>
      </c>
      <c r="AGR1" s="123" t="n">
        <v>1973</v>
      </c>
      <c r="AGS1" s="123" t="n">
        <v>1973</v>
      </c>
      <c r="AGT1" s="123" t="n">
        <v>1974</v>
      </c>
      <c r="AGU1" s="123" t="n">
        <v>1974</v>
      </c>
      <c r="AGV1" s="123" t="n">
        <v>1974</v>
      </c>
      <c r="AGW1" s="123" t="n">
        <v>1974</v>
      </c>
      <c r="AGX1" s="123" t="n">
        <v>1974</v>
      </c>
      <c r="AGY1" s="123" t="n">
        <v>1974</v>
      </c>
      <c r="AGZ1" s="123" t="n">
        <v>1974</v>
      </c>
      <c r="AHA1" s="123" t="n">
        <v>1974</v>
      </c>
      <c r="AHB1" s="123" t="n">
        <v>1974</v>
      </c>
      <c r="AHC1" s="123" t="n">
        <v>1974</v>
      </c>
      <c r="AHD1" s="123" t="n">
        <v>1974</v>
      </c>
      <c r="AHE1" s="123" t="n">
        <v>1974</v>
      </c>
      <c r="AHF1" s="123" t="n">
        <v>1975</v>
      </c>
      <c r="AHG1" s="123" t="n">
        <v>1975</v>
      </c>
      <c r="AHH1" s="123" t="n">
        <v>1975</v>
      </c>
      <c r="AHI1" s="123" t="n">
        <v>1975</v>
      </c>
      <c r="AHJ1" s="123" t="n">
        <v>1975</v>
      </c>
      <c r="AHK1" s="123" t="n">
        <v>1975</v>
      </c>
      <c r="AHL1" s="123" t="n">
        <v>1975</v>
      </c>
      <c r="AHM1" s="123" t="n">
        <v>1975</v>
      </c>
      <c r="AHN1" s="123" t="n">
        <v>1975</v>
      </c>
      <c r="AHO1" s="123" t="n">
        <v>1975</v>
      </c>
      <c r="AHP1" s="123" t="n">
        <v>1975</v>
      </c>
      <c r="AHQ1" s="123" t="n">
        <v>1975</v>
      </c>
      <c r="AHR1" s="123" t="n">
        <v>1976</v>
      </c>
      <c r="AHS1" s="123" t="n">
        <v>1976</v>
      </c>
      <c r="AHT1" s="123" t="n">
        <v>1976</v>
      </c>
      <c r="AHU1" s="123" t="n">
        <v>1976</v>
      </c>
      <c r="AHV1" s="123" t="n">
        <v>1976</v>
      </c>
      <c r="AHW1" s="123" t="n">
        <v>1976</v>
      </c>
      <c r="AHX1" s="123" t="n">
        <v>1976</v>
      </c>
      <c r="AHY1" s="123" t="n">
        <v>1976</v>
      </c>
      <c r="AHZ1" s="123" t="n">
        <v>1976</v>
      </c>
      <c r="AIA1" s="123" t="n">
        <v>1976</v>
      </c>
      <c r="AIB1" s="123" t="n">
        <v>1976</v>
      </c>
      <c r="AIC1" s="123" t="n">
        <v>1976</v>
      </c>
      <c r="AID1" s="123" t="n">
        <v>1977</v>
      </c>
      <c r="AIE1" s="123" t="n">
        <v>1977</v>
      </c>
      <c r="AIF1" s="123" t="n">
        <v>1977</v>
      </c>
      <c r="AIG1" s="123" t="n">
        <v>1977</v>
      </c>
      <c r="AIH1" s="123" t="n">
        <v>1977</v>
      </c>
      <c r="AII1" s="123" t="n">
        <v>1977</v>
      </c>
      <c r="AIJ1" s="123" t="n">
        <v>1977</v>
      </c>
      <c r="AIK1" s="123" t="n">
        <v>1977</v>
      </c>
      <c r="AIL1" s="123" t="n">
        <v>1977</v>
      </c>
      <c r="AIM1" s="123" t="n">
        <v>1977</v>
      </c>
      <c r="AIN1" s="123" t="n">
        <v>1977</v>
      </c>
      <c r="AIO1" s="123" t="n">
        <v>1977</v>
      </c>
      <c r="AIP1" s="123" t="n">
        <v>1978</v>
      </c>
      <c r="AIQ1" s="123" t="n">
        <v>1978</v>
      </c>
      <c r="AIR1" s="123" t="n">
        <v>1978</v>
      </c>
      <c r="AIS1" s="123" t="n">
        <v>1978</v>
      </c>
      <c r="AIT1" s="123" t="n">
        <v>1978</v>
      </c>
      <c r="AIU1" s="123" t="n">
        <v>1978</v>
      </c>
      <c r="AIV1" s="123" t="n">
        <v>1978</v>
      </c>
      <c r="AIW1" s="123" t="n">
        <v>1978</v>
      </c>
      <c r="AIX1" s="123" t="n">
        <v>1978</v>
      </c>
      <c r="AIY1" s="123" t="n">
        <v>1978</v>
      </c>
      <c r="AIZ1" s="123" t="n">
        <v>1978</v>
      </c>
      <c r="AJA1" s="123" t="n">
        <v>1978</v>
      </c>
      <c r="AJB1" s="123" t="n">
        <v>1979</v>
      </c>
      <c r="AJC1" s="123" t="n">
        <v>1979</v>
      </c>
      <c r="AJD1" s="123" t="n">
        <v>1979</v>
      </c>
      <c r="AJE1" s="123" t="n">
        <v>1979</v>
      </c>
      <c r="AJF1" s="123" t="n">
        <v>1979</v>
      </c>
      <c r="AJG1" s="123" t="n">
        <v>1979</v>
      </c>
      <c r="AJH1" s="123" t="n">
        <v>1979</v>
      </c>
      <c r="AJI1" s="123" t="n">
        <v>1979</v>
      </c>
      <c r="AJJ1" s="123" t="n">
        <v>1979</v>
      </c>
      <c r="AJK1" s="123" t="n">
        <v>1979</v>
      </c>
      <c r="AJL1" s="123" t="n">
        <v>1979</v>
      </c>
      <c r="AJM1" s="123" t="n">
        <v>1979</v>
      </c>
      <c r="AJN1" s="123" t="n">
        <v>1980</v>
      </c>
      <c r="AJO1" s="123" t="n">
        <v>1980</v>
      </c>
      <c r="AJP1" s="123" t="n">
        <v>1980</v>
      </c>
      <c r="AJQ1" s="123" t="n">
        <v>1980</v>
      </c>
      <c r="AJR1" s="123" t="n">
        <v>1980</v>
      </c>
      <c r="AJS1" s="123" t="n">
        <v>1980</v>
      </c>
      <c r="AJT1" s="123" t="n">
        <v>1980</v>
      </c>
      <c r="AJU1" s="123" t="n">
        <v>1980</v>
      </c>
      <c r="AJV1" s="123" t="n">
        <v>1980</v>
      </c>
      <c r="AJW1" s="123" t="n">
        <v>1980</v>
      </c>
      <c r="AJX1" s="123" t="n">
        <v>1980</v>
      </c>
      <c r="AJY1" s="123" t="n">
        <v>1980</v>
      </c>
      <c r="AJZ1" s="123" t="n">
        <v>1981</v>
      </c>
      <c r="AKA1" s="123" t="n">
        <v>1981</v>
      </c>
      <c r="AKB1" s="123" t="n">
        <v>1981</v>
      </c>
      <c r="AKC1" s="123" t="n">
        <v>1981</v>
      </c>
      <c r="AKD1" s="123" t="n">
        <v>1981</v>
      </c>
      <c r="AKE1" s="123" t="n">
        <v>1981</v>
      </c>
      <c r="AKF1" s="123" t="n">
        <v>1981</v>
      </c>
      <c r="AKG1" s="123" t="n">
        <v>1981</v>
      </c>
      <c r="AKH1" s="123" t="n">
        <v>1981</v>
      </c>
      <c r="AKI1" s="123" t="n">
        <v>1981</v>
      </c>
      <c r="AKJ1" s="123" t="n">
        <v>1981</v>
      </c>
      <c r="AKK1" s="123" t="n">
        <v>1981</v>
      </c>
      <c r="AKL1" s="123" t="n">
        <v>1982</v>
      </c>
      <c r="AKM1" s="123" t="n">
        <v>1982</v>
      </c>
      <c r="AKN1" s="123" t="n">
        <v>1982</v>
      </c>
      <c r="AKO1" s="123" t="n">
        <v>1982</v>
      </c>
      <c r="AKP1" s="123" t="n">
        <v>1982</v>
      </c>
      <c r="AKQ1" s="123" t="n">
        <v>1982</v>
      </c>
      <c r="AKR1" s="123" t="n">
        <v>1982</v>
      </c>
      <c r="AKS1" s="123" t="n">
        <v>1982</v>
      </c>
      <c r="AKT1" s="123" t="n">
        <v>1982</v>
      </c>
      <c r="AKU1" s="123" t="n">
        <v>1982</v>
      </c>
      <c r="AKV1" s="123" t="n">
        <v>1982</v>
      </c>
      <c r="AKW1" s="123" t="n">
        <v>1982</v>
      </c>
      <c r="AKX1" s="123" t="n">
        <v>1983</v>
      </c>
      <c r="AKY1" s="123" t="n">
        <v>1983</v>
      </c>
      <c r="AKZ1" s="123" t="n">
        <v>1983</v>
      </c>
      <c r="ALA1" s="123" t="n">
        <v>1983</v>
      </c>
      <c r="ALB1" s="123" t="n">
        <v>1983</v>
      </c>
      <c r="ALC1" s="123" t="n">
        <v>1983</v>
      </c>
      <c r="ALD1" s="123" t="n">
        <v>1983</v>
      </c>
      <c r="ALE1" s="123" t="n">
        <v>1983</v>
      </c>
      <c r="ALF1" s="123" t="n">
        <v>1983</v>
      </c>
      <c r="ALG1" s="123" t="n">
        <v>1983</v>
      </c>
      <c r="ALH1" s="123" t="n">
        <v>1983</v>
      </c>
      <c r="ALI1" s="123" t="n">
        <v>1983</v>
      </c>
      <c r="ALJ1" s="123" t="n">
        <v>1984</v>
      </c>
      <c r="ALK1" s="123" t="n">
        <v>1984</v>
      </c>
      <c r="ALL1" s="123" t="n">
        <v>1984</v>
      </c>
      <c r="ALM1" s="123" t="n">
        <v>1984</v>
      </c>
      <c r="ALN1" s="123" t="n">
        <v>1984</v>
      </c>
      <c r="ALO1" s="123" t="n">
        <v>1984</v>
      </c>
      <c r="ALP1" s="123" t="n">
        <v>1984</v>
      </c>
      <c r="ALQ1" s="123" t="n">
        <v>1984</v>
      </c>
      <c r="ALR1" s="123" t="n">
        <v>1984</v>
      </c>
      <c r="ALS1" s="123" t="n">
        <v>1984</v>
      </c>
      <c r="ALT1" s="123" t="n">
        <v>1984</v>
      </c>
      <c r="ALU1" s="123" t="n">
        <v>1984</v>
      </c>
      <c r="ALV1" s="123" t="n">
        <v>1985</v>
      </c>
      <c r="ALW1" s="123" t="n">
        <v>1985</v>
      </c>
      <c r="ALX1" s="123" t="n">
        <v>1985</v>
      </c>
      <c r="ALY1" s="123" t="n">
        <v>1985</v>
      </c>
      <c r="ALZ1" s="123" t="n">
        <v>1985</v>
      </c>
      <c r="AMA1" s="123" t="n">
        <v>1985</v>
      </c>
      <c r="AMB1" s="123" t="n">
        <v>1985</v>
      </c>
      <c r="AMC1" s="123" t="n">
        <v>1985</v>
      </c>
      <c r="AMD1" s="123" t="n">
        <v>1985</v>
      </c>
      <c r="AME1" s="123" t="n">
        <v>1985</v>
      </c>
      <c r="AMF1" s="123" t="n">
        <v>1985</v>
      </c>
      <c r="AMG1" s="123" t="n">
        <v>1985</v>
      </c>
      <c r="AMH1" s="123" t="n">
        <v>1986</v>
      </c>
      <c r="AMI1" s="123" t="n">
        <v>1986</v>
      </c>
      <c r="AMJ1" s="123" t="n">
        <v>1986</v>
      </c>
    </row>
    <row r="2" customFormat="false" ht="15.75" hidden="false" customHeight="false" outlineLevel="0" collapsed="false">
      <c r="A2" s="123" t="s">
        <v>5</v>
      </c>
      <c r="B2" s="123" t="n">
        <v>1</v>
      </c>
      <c r="C2" s="123" t="n">
        <v>2</v>
      </c>
      <c r="D2" s="123" t="n">
        <v>3</v>
      </c>
      <c r="E2" s="123" t="n">
        <v>4</v>
      </c>
      <c r="F2" s="123" t="n">
        <v>5</v>
      </c>
      <c r="G2" s="123" t="n">
        <v>6</v>
      </c>
      <c r="H2" s="123" t="n">
        <v>7</v>
      </c>
      <c r="I2" s="123" t="n">
        <v>8</v>
      </c>
      <c r="J2" s="123" t="n">
        <v>9</v>
      </c>
      <c r="K2" s="123" t="n">
        <v>10</v>
      </c>
      <c r="L2" s="123" t="n">
        <v>11</v>
      </c>
      <c r="M2" s="123" t="n">
        <v>12</v>
      </c>
      <c r="N2" s="123" t="n">
        <v>1</v>
      </c>
      <c r="O2" s="123" t="n">
        <v>2</v>
      </c>
      <c r="P2" s="123" t="n">
        <v>3</v>
      </c>
      <c r="Q2" s="123" t="n">
        <v>4</v>
      </c>
      <c r="R2" s="123" t="n">
        <v>5</v>
      </c>
      <c r="S2" s="123" t="n">
        <v>6</v>
      </c>
      <c r="T2" s="123" t="n">
        <v>7</v>
      </c>
      <c r="U2" s="123" t="n">
        <v>8</v>
      </c>
      <c r="V2" s="123" t="n">
        <v>9</v>
      </c>
      <c r="W2" s="123" t="n">
        <v>10</v>
      </c>
      <c r="X2" s="123" t="n">
        <v>11</v>
      </c>
      <c r="Y2" s="123" t="n">
        <v>12</v>
      </c>
      <c r="Z2" s="123" t="n">
        <v>1</v>
      </c>
      <c r="AA2" s="123" t="n">
        <v>2</v>
      </c>
      <c r="AB2" s="123" t="n">
        <v>3</v>
      </c>
      <c r="AC2" s="123" t="n">
        <v>4</v>
      </c>
      <c r="AD2" s="123" t="n">
        <v>5</v>
      </c>
      <c r="AE2" s="123" t="n">
        <v>6</v>
      </c>
      <c r="AF2" s="123" t="n">
        <v>7</v>
      </c>
      <c r="AG2" s="123" t="n">
        <v>8</v>
      </c>
      <c r="AH2" s="123" t="n">
        <v>9</v>
      </c>
      <c r="AI2" s="123" t="n">
        <v>10</v>
      </c>
      <c r="AJ2" s="123" t="n">
        <v>11</v>
      </c>
      <c r="AK2" s="123" t="n">
        <v>12</v>
      </c>
      <c r="AL2" s="123" t="n">
        <v>1</v>
      </c>
      <c r="AM2" s="123" t="n">
        <v>2</v>
      </c>
      <c r="AN2" s="123" t="n">
        <v>3</v>
      </c>
      <c r="AO2" s="123" t="n">
        <v>4</v>
      </c>
      <c r="AP2" s="123" t="n">
        <v>5</v>
      </c>
      <c r="AQ2" s="123" t="n">
        <v>6</v>
      </c>
      <c r="AR2" s="123" t="n">
        <v>7</v>
      </c>
      <c r="AS2" s="123" t="n">
        <v>8</v>
      </c>
      <c r="AT2" s="123" t="n">
        <v>9</v>
      </c>
      <c r="AU2" s="123" t="n">
        <v>10</v>
      </c>
      <c r="AV2" s="123" t="n">
        <v>11</v>
      </c>
      <c r="AW2" s="123" t="n">
        <v>12</v>
      </c>
      <c r="AX2" s="123" t="n">
        <v>1</v>
      </c>
      <c r="AY2" s="123" t="n">
        <v>2</v>
      </c>
      <c r="AZ2" s="123" t="n">
        <v>3</v>
      </c>
      <c r="BA2" s="123" t="n">
        <v>4</v>
      </c>
      <c r="BB2" s="123" t="n">
        <v>5</v>
      </c>
      <c r="BC2" s="123" t="n">
        <v>6</v>
      </c>
      <c r="BD2" s="123" t="n">
        <v>7</v>
      </c>
      <c r="BE2" s="123" t="n">
        <v>8</v>
      </c>
      <c r="BF2" s="123" t="n">
        <v>9</v>
      </c>
      <c r="BG2" s="123" t="n">
        <v>10</v>
      </c>
      <c r="BH2" s="123" t="n">
        <v>11</v>
      </c>
      <c r="BI2" s="123" t="n">
        <v>12</v>
      </c>
      <c r="BJ2" s="123" t="n">
        <v>1</v>
      </c>
      <c r="BK2" s="123" t="n">
        <v>2</v>
      </c>
      <c r="BL2" s="123" t="n">
        <v>3</v>
      </c>
      <c r="BM2" s="123" t="n">
        <v>4</v>
      </c>
      <c r="BN2" s="123" t="n">
        <v>5</v>
      </c>
      <c r="BO2" s="123" t="n">
        <v>6</v>
      </c>
      <c r="BP2" s="123" t="n">
        <v>7</v>
      </c>
      <c r="BQ2" s="123" t="n">
        <v>8</v>
      </c>
      <c r="BR2" s="123" t="n">
        <v>9</v>
      </c>
      <c r="BS2" s="123" t="n">
        <v>10</v>
      </c>
      <c r="BT2" s="123" t="n">
        <v>11</v>
      </c>
      <c r="BU2" s="123" t="n">
        <v>12</v>
      </c>
      <c r="BV2" s="123" t="n">
        <v>1</v>
      </c>
      <c r="BW2" s="123" t="n">
        <v>2</v>
      </c>
      <c r="BX2" s="123" t="n">
        <v>3</v>
      </c>
      <c r="BY2" s="123" t="n">
        <v>4</v>
      </c>
      <c r="BZ2" s="123" t="n">
        <v>5</v>
      </c>
      <c r="CA2" s="123" t="n">
        <v>6</v>
      </c>
      <c r="CB2" s="123" t="n">
        <v>7</v>
      </c>
      <c r="CC2" s="123" t="n">
        <v>8</v>
      </c>
      <c r="CD2" s="123" t="n">
        <v>9</v>
      </c>
      <c r="CE2" s="123" t="n">
        <v>10</v>
      </c>
      <c r="CF2" s="123" t="n">
        <v>11</v>
      </c>
      <c r="CG2" s="123" t="n">
        <v>12</v>
      </c>
      <c r="CH2" s="123" t="n">
        <v>1</v>
      </c>
      <c r="CI2" s="123" t="n">
        <v>2</v>
      </c>
      <c r="CJ2" s="123" t="n">
        <v>3</v>
      </c>
      <c r="CK2" s="123" t="n">
        <v>4</v>
      </c>
      <c r="CL2" s="123" t="n">
        <v>5</v>
      </c>
      <c r="CM2" s="123" t="n">
        <v>6</v>
      </c>
      <c r="CN2" s="123" t="n">
        <v>7</v>
      </c>
      <c r="CO2" s="123" t="n">
        <v>8</v>
      </c>
      <c r="CP2" s="123" t="n">
        <v>9</v>
      </c>
      <c r="CQ2" s="123" t="n">
        <v>10</v>
      </c>
      <c r="CR2" s="123" t="n">
        <v>11</v>
      </c>
      <c r="CS2" s="123" t="n">
        <v>12</v>
      </c>
      <c r="CT2" s="123" t="n">
        <v>1</v>
      </c>
      <c r="CU2" s="123" t="n">
        <v>2</v>
      </c>
      <c r="CV2" s="123" t="n">
        <v>3</v>
      </c>
      <c r="CW2" s="123" t="n">
        <v>4</v>
      </c>
      <c r="CX2" s="123" t="n">
        <v>5</v>
      </c>
      <c r="CY2" s="123" t="n">
        <v>6</v>
      </c>
      <c r="CZ2" s="123" t="n">
        <v>7</v>
      </c>
      <c r="DA2" s="123" t="n">
        <v>8</v>
      </c>
      <c r="DB2" s="123" t="n">
        <v>9</v>
      </c>
      <c r="DC2" s="123" t="n">
        <v>10</v>
      </c>
      <c r="DD2" s="123" t="n">
        <v>11</v>
      </c>
      <c r="DE2" s="123" t="n">
        <v>12</v>
      </c>
      <c r="DF2" s="123" t="n">
        <v>1</v>
      </c>
      <c r="DG2" s="123" t="n">
        <v>2</v>
      </c>
      <c r="DH2" s="123" t="n">
        <v>3</v>
      </c>
      <c r="DI2" s="123" t="n">
        <v>4</v>
      </c>
      <c r="DJ2" s="123" t="n">
        <v>5</v>
      </c>
      <c r="DK2" s="123" t="n">
        <v>6</v>
      </c>
      <c r="DL2" s="123" t="n">
        <v>7</v>
      </c>
      <c r="DM2" s="123" t="n">
        <v>8</v>
      </c>
      <c r="DN2" s="123" t="n">
        <v>9</v>
      </c>
      <c r="DO2" s="123" t="n">
        <v>10</v>
      </c>
      <c r="DP2" s="123" t="n">
        <v>11</v>
      </c>
      <c r="DQ2" s="123" t="n">
        <v>12</v>
      </c>
      <c r="DR2" s="123" t="n">
        <v>1</v>
      </c>
      <c r="DS2" s="123" t="n">
        <v>2</v>
      </c>
      <c r="DT2" s="123" t="n">
        <v>3</v>
      </c>
      <c r="DU2" s="123" t="n">
        <v>4</v>
      </c>
      <c r="DV2" s="123" t="n">
        <v>5</v>
      </c>
      <c r="DW2" s="123" t="n">
        <v>6</v>
      </c>
      <c r="DX2" s="123" t="n">
        <v>7</v>
      </c>
      <c r="DY2" s="123" t="n">
        <v>8</v>
      </c>
      <c r="DZ2" s="123" t="n">
        <v>9</v>
      </c>
      <c r="EA2" s="123" t="n">
        <v>10</v>
      </c>
      <c r="EB2" s="123" t="n">
        <v>11</v>
      </c>
      <c r="EC2" s="123" t="n">
        <v>12</v>
      </c>
      <c r="ED2" s="123" t="n">
        <v>1</v>
      </c>
      <c r="EE2" s="123" t="n">
        <v>2</v>
      </c>
      <c r="EF2" s="123" t="n">
        <v>3</v>
      </c>
      <c r="EG2" s="123" t="n">
        <v>4</v>
      </c>
      <c r="EH2" s="123" t="n">
        <v>5</v>
      </c>
      <c r="EI2" s="123" t="n">
        <v>6</v>
      </c>
      <c r="EJ2" s="123" t="n">
        <v>7</v>
      </c>
      <c r="EK2" s="123" t="n">
        <v>8</v>
      </c>
      <c r="EL2" s="123" t="n">
        <v>9</v>
      </c>
      <c r="EM2" s="123" t="n">
        <v>10</v>
      </c>
      <c r="EN2" s="123" t="n">
        <v>11</v>
      </c>
      <c r="EO2" s="123" t="n">
        <v>12</v>
      </c>
      <c r="EP2" s="123" t="n">
        <v>1</v>
      </c>
      <c r="EQ2" s="123" t="n">
        <v>2</v>
      </c>
      <c r="ER2" s="123" t="n">
        <v>3</v>
      </c>
      <c r="ES2" s="123" t="n">
        <v>4</v>
      </c>
      <c r="ET2" s="123" t="n">
        <v>5</v>
      </c>
      <c r="EU2" s="123" t="n">
        <v>6</v>
      </c>
      <c r="EV2" s="123" t="n">
        <v>7</v>
      </c>
      <c r="EW2" s="123" t="n">
        <v>8</v>
      </c>
      <c r="EX2" s="123" t="n">
        <v>9</v>
      </c>
      <c r="EY2" s="123" t="n">
        <v>10</v>
      </c>
      <c r="EZ2" s="123" t="n">
        <v>11</v>
      </c>
      <c r="FA2" s="123" t="n">
        <v>12</v>
      </c>
      <c r="FB2" s="123" t="n">
        <v>1</v>
      </c>
      <c r="FC2" s="123" t="n">
        <v>2</v>
      </c>
      <c r="FD2" s="123" t="n">
        <v>3</v>
      </c>
      <c r="FE2" s="123" t="n">
        <v>4</v>
      </c>
      <c r="FF2" s="123" t="n">
        <v>5</v>
      </c>
      <c r="FG2" s="123" t="n">
        <v>6</v>
      </c>
      <c r="FH2" s="123" t="n">
        <v>7</v>
      </c>
      <c r="FI2" s="123" t="n">
        <v>8</v>
      </c>
      <c r="FJ2" s="123" t="n">
        <v>9</v>
      </c>
      <c r="FK2" s="123" t="n">
        <v>10</v>
      </c>
      <c r="FL2" s="123" t="n">
        <v>11</v>
      </c>
      <c r="FM2" s="123" t="n">
        <v>12</v>
      </c>
      <c r="FN2" s="123" t="n">
        <v>1</v>
      </c>
      <c r="FO2" s="123" t="n">
        <v>2</v>
      </c>
      <c r="FP2" s="123" t="n">
        <v>3</v>
      </c>
      <c r="FQ2" s="123" t="n">
        <v>4</v>
      </c>
      <c r="FR2" s="123" t="n">
        <v>5</v>
      </c>
      <c r="FS2" s="123" t="n">
        <v>6</v>
      </c>
      <c r="FT2" s="123" t="n">
        <v>7</v>
      </c>
      <c r="FU2" s="123" t="n">
        <v>8</v>
      </c>
      <c r="FV2" s="123" t="n">
        <v>9</v>
      </c>
      <c r="FW2" s="123" t="n">
        <v>10</v>
      </c>
      <c r="FX2" s="123" t="n">
        <v>11</v>
      </c>
      <c r="FY2" s="123" t="n">
        <v>12</v>
      </c>
      <c r="FZ2" s="123" t="n">
        <v>1</v>
      </c>
      <c r="GA2" s="123" t="n">
        <v>2</v>
      </c>
      <c r="GB2" s="123" t="n">
        <v>3</v>
      </c>
      <c r="GC2" s="123" t="n">
        <v>4</v>
      </c>
      <c r="GD2" s="123" t="n">
        <v>5</v>
      </c>
      <c r="GE2" s="123" t="n">
        <v>6</v>
      </c>
      <c r="GF2" s="123" t="n">
        <v>7</v>
      </c>
      <c r="GG2" s="123" t="n">
        <v>8</v>
      </c>
      <c r="GH2" s="123" t="n">
        <v>9</v>
      </c>
      <c r="GI2" s="123" t="n">
        <v>10</v>
      </c>
      <c r="GJ2" s="123" t="n">
        <v>11</v>
      </c>
      <c r="GK2" s="123" t="n">
        <v>12</v>
      </c>
      <c r="GL2" s="123" t="n">
        <v>1</v>
      </c>
      <c r="GM2" s="123" t="n">
        <v>2</v>
      </c>
      <c r="GN2" s="123" t="n">
        <v>3</v>
      </c>
      <c r="GO2" s="123" t="n">
        <v>4</v>
      </c>
      <c r="GP2" s="123" t="n">
        <v>5</v>
      </c>
      <c r="GQ2" s="123" t="n">
        <v>6</v>
      </c>
      <c r="GR2" s="123" t="n">
        <v>7</v>
      </c>
      <c r="GS2" s="123" t="n">
        <v>8</v>
      </c>
      <c r="GT2" s="123" t="n">
        <v>9</v>
      </c>
      <c r="GU2" s="123" t="n">
        <v>10</v>
      </c>
      <c r="GV2" s="123" t="n">
        <v>11</v>
      </c>
      <c r="GW2" s="123" t="n">
        <v>12</v>
      </c>
      <c r="GX2" s="123" t="n">
        <v>1</v>
      </c>
      <c r="GY2" s="123" t="n">
        <v>2</v>
      </c>
      <c r="GZ2" s="123" t="n">
        <v>3</v>
      </c>
      <c r="HA2" s="123" t="n">
        <v>4</v>
      </c>
      <c r="HB2" s="123" t="n">
        <v>5</v>
      </c>
      <c r="HC2" s="123" t="n">
        <v>6</v>
      </c>
      <c r="HD2" s="123" t="n">
        <v>7</v>
      </c>
      <c r="HE2" s="123" t="n">
        <v>8</v>
      </c>
      <c r="HF2" s="123" t="n">
        <v>9</v>
      </c>
      <c r="HG2" s="123" t="n">
        <v>10</v>
      </c>
      <c r="HH2" s="123" t="n">
        <v>11</v>
      </c>
      <c r="HI2" s="123" t="n">
        <v>12</v>
      </c>
      <c r="HJ2" s="123" t="n">
        <v>1</v>
      </c>
      <c r="HK2" s="123" t="n">
        <v>2</v>
      </c>
      <c r="HL2" s="123" t="n">
        <v>3</v>
      </c>
      <c r="HM2" s="123" t="n">
        <v>4</v>
      </c>
      <c r="HN2" s="123" t="n">
        <v>5</v>
      </c>
      <c r="HO2" s="123" t="n">
        <v>6</v>
      </c>
      <c r="HP2" s="123" t="n">
        <v>7</v>
      </c>
      <c r="HQ2" s="123" t="n">
        <v>8</v>
      </c>
      <c r="HR2" s="123" t="n">
        <v>9</v>
      </c>
      <c r="HS2" s="123" t="n">
        <v>10</v>
      </c>
      <c r="HT2" s="123" t="n">
        <v>11</v>
      </c>
      <c r="HU2" s="123" t="n">
        <v>12</v>
      </c>
      <c r="HV2" s="123" t="n">
        <v>1</v>
      </c>
      <c r="HW2" s="123" t="n">
        <v>2</v>
      </c>
      <c r="HX2" s="123" t="n">
        <v>3</v>
      </c>
      <c r="HY2" s="123" t="n">
        <v>4</v>
      </c>
      <c r="HZ2" s="123" t="n">
        <v>5</v>
      </c>
      <c r="IA2" s="123" t="n">
        <v>6</v>
      </c>
      <c r="IB2" s="123" t="n">
        <v>7</v>
      </c>
      <c r="IC2" s="123" t="n">
        <v>8</v>
      </c>
      <c r="ID2" s="123" t="n">
        <v>9</v>
      </c>
      <c r="IE2" s="123" t="n">
        <v>10</v>
      </c>
      <c r="IF2" s="123" t="n">
        <v>11</v>
      </c>
      <c r="IG2" s="123" t="n">
        <v>12</v>
      </c>
      <c r="IH2" s="123" t="n">
        <v>1</v>
      </c>
      <c r="II2" s="123" t="n">
        <v>2</v>
      </c>
      <c r="IJ2" s="123" t="n">
        <v>3</v>
      </c>
      <c r="IK2" s="123" t="n">
        <v>4</v>
      </c>
      <c r="IL2" s="123" t="n">
        <v>5</v>
      </c>
      <c r="IM2" s="123" t="n">
        <v>6</v>
      </c>
      <c r="IN2" s="123" t="n">
        <v>7</v>
      </c>
      <c r="IO2" s="123" t="n">
        <v>8</v>
      </c>
      <c r="IP2" s="123" t="n">
        <v>9</v>
      </c>
      <c r="IQ2" s="123" t="n">
        <v>10</v>
      </c>
      <c r="IR2" s="123" t="n">
        <v>11</v>
      </c>
      <c r="IS2" s="123" t="n">
        <v>12</v>
      </c>
      <c r="IT2" s="123" t="n">
        <v>1</v>
      </c>
      <c r="IU2" s="123" t="n">
        <v>2</v>
      </c>
      <c r="IV2" s="123" t="n">
        <v>3</v>
      </c>
      <c r="IW2" s="123" t="n">
        <v>4</v>
      </c>
      <c r="IX2" s="123" t="n">
        <v>5</v>
      </c>
      <c r="IY2" s="123" t="n">
        <v>6</v>
      </c>
      <c r="IZ2" s="123" t="n">
        <v>7</v>
      </c>
      <c r="JA2" s="123" t="n">
        <v>8</v>
      </c>
      <c r="JB2" s="123" t="n">
        <v>9</v>
      </c>
      <c r="JC2" s="123" t="n">
        <v>10</v>
      </c>
      <c r="JD2" s="123" t="n">
        <v>11</v>
      </c>
      <c r="JE2" s="123" t="n">
        <v>12</v>
      </c>
      <c r="JF2" s="123" t="n">
        <v>1</v>
      </c>
      <c r="JG2" s="123" t="n">
        <v>2</v>
      </c>
      <c r="JH2" s="123" t="n">
        <v>3</v>
      </c>
      <c r="JI2" s="123" t="n">
        <v>4</v>
      </c>
      <c r="JJ2" s="123" t="n">
        <v>5</v>
      </c>
      <c r="JK2" s="123" t="n">
        <v>6</v>
      </c>
      <c r="JL2" s="123" t="n">
        <v>7</v>
      </c>
      <c r="JM2" s="123" t="n">
        <v>8</v>
      </c>
      <c r="JN2" s="123" t="n">
        <v>9</v>
      </c>
      <c r="JO2" s="123" t="n">
        <v>10</v>
      </c>
      <c r="JP2" s="123" t="n">
        <v>11</v>
      </c>
      <c r="JQ2" s="123" t="n">
        <v>12</v>
      </c>
      <c r="JR2" s="123" t="n">
        <v>1</v>
      </c>
      <c r="JS2" s="123" t="n">
        <v>2</v>
      </c>
      <c r="JT2" s="123" t="n">
        <v>3</v>
      </c>
      <c r="JU2" s="123" t="n">
        <v>4</v>
      </c>
      <c r="JV2" s="123" t="n">
        <v>5</v>
      </c>
      <c r="JW2" s="123" t="n">
        <v>6</v>
      </c>
      <c r="JX2" s="123" t="n">
        <v>7</v>
      </c>
      <c r="JY2" s="123" t="n">
        <v>8</v>
      </c>
      <c r="JZ2" s="123" t="n">
        <v>9</v>
      </c>
      <c r="KA2" s="123" t="n">
        <v>10</v>
      </c>
      <c r="KB2" s="123" t="n">
        <v>11</v>
      </c>
      <c r="KC2" s="123" t="n">
        <v>12</v>
      </c>
      <c r="KD2" s="123" t="n">
        <v>1</v>
      </c>
      <c r="KE2" s="123" t="n">
        <v>2</v>
      </c>
      <c r="KF2" s="123" t="n">
        <v>3</v>
      </c>
      <c r="KG2" s="123" t="n">
        <v>4</v>
      </c>
      <c r="KH2" s="123" t="n">
        <v>5</v>
      </c>
      <c r="KI2" s="123" t="n">
        <v>6</v>
      </c>
      <c r="KJ2" s="123" t="n">
        <v>7</v>
      </c>
      <c r="KK2" s="123" t="n">
        <v>8</v>
      </c>
      <c r="KL2" s="123" t="n">
        <v>9</v>
      </c>
      <c r="KM2" s="123" t="n">
        <v>10</v>
      </c>
      <c r="KN2" s="123" t="n">
        <v>11</v>
      </c>
      <c r="KO2" s="123" t="n">
        <v>12</v>
      </c>
      <c r="KP2" s="123" t="n">
        <v>1</v>
      </c>
      <c r="KQ2" s="123" t="n">
        <v>2</v>
      </c>
      <c r="KR2" s="123" t="n">
        <v>3</v>
      </c>
      <c r="KS2" s="123" t="n">
        <v>4</v>
      </c>
      <c r="KT2" s="123" t="n">
        <v>5</v>
      </c>
      <c r="KU2" s="123" t="n">
        <v>6</v>
      </c>
      <c r="KV2" s="123" t="n">
        <v>7</v>
      </c>
      <c r="KW2" s="123" t="n">
        <v>8</v>
      </c>
      <c r="KX2" s="123" t="n">
        <v>9</v>
      </c>
      <c r="KY2" s="123" t="n">
        <v>10</v>
      </c>
      <c r="KZ2" s="123" t="n">
        <v>11</v>
      </c>
      <c r="LA2" s="123" t="n">
        <v>12</v>
      </c>
      <c r="LB2" s="123" t="n">
        <v>1</v>
      </c>
      <c r="LC2" s="123" t="n">
        <v>2</v>
      </c>
      <c r="LD2" s="123" t="n">
        <v>3</v>
      </c>
      <c r="LE2" s="123" t="n">
        <v>4</v>
      </c>
      <c r="LF2" s="123" t="n">
        <v>5</v>
      </c>
      <c r="LG2" s="123" t="n">
        <v>6</v>
      </c>
      <c r="LH2" s="123" t="n">
        <v>7</v>
      </c>
      <c r="LI2" s="123" t="n">
        <v>8</v>
      </c>
      <c r="LJ2" s="123" t="n">
        <v>9</v>
      </c>
      <c r="LK2" s="123" t="n">
        <v>10</v>
      </c>
      <c r="LL2" s="123" t="n">
        <v>11</v>
      </c>
      <c r="LM2" s="123" t="n">
        <v>12</v>
      </c>
      <c r="LN2" s="123" t="n">
        <v>1</v>
      </c>
      <c r="LO2" s="123" t="n">
        <v>2</v>
      </c>
      <c r="LP2" s="123" t="n">
        <v>3</v>
      </c>
      <c r="LQ2" s="123" t="n">
        <v>4</v>
      </c>
      <c r="LR2" s="123" t="n">
        <v>5</v>
      </c>
      <c r="LS2" s="123" t="n">
        <v>6</v>
      </c>
      <c r="LT2" s="123" t="n">
        <v>7</v>
      </c>
      <c r="LU2" s="123" t="n">
        <v>8</v>
      </c>
      <c r="LV2" s="123" t="n">
        <v>9</v>
      </c>
      <c r="LW2" s="123" t="n">
        <v>10</v>
      </c>
      <c r="LX2" s="123" t="n">
        <v>11</v>
      </c>
      <c r="LY2" s="123" t="n">
        <v>12</v>
      </c>
      <c r="LZ2" s="123" t="n">
        <v>1</v>
      </c>
      <c r="MA2" s="123" t="n">
        <v>2</v>
      </c>
      <c r="MB2" s="123" t="n">
        <v>3</v>
      </c>
      <c r="MC2" s="123" t="n">
        <v>4</v>
      </c>
      <c r="MD2" s="123" t="n">
        <v>5</v>
      </c>
      <c r="ME2" s="123" t="n">
        <v>6</v>
      </c>
      <c r="MF2" s="123" t="n">
        <v>7</v>
      </c>
      <c r="MG2" s="123" t="n">
        <v>8</v>
      </c>
      <c r="MH2" s="123" t="n">
        <v>9</v>
      </c>
      <c r="MI2" s="123" t="n">
        <v>10</v>
      </c>
      <c r="MJ2" s="123" t="n">
        <v>11</v>
      </c>
      <c r="MK2" s="123" t="n">
        <v>12</v>
      </c>
      <c r="ML2" s="123" t="n">
        <v>1</v>
      </c>
      <c r="MM2" s="123" t="n">
        <v>2</v>
      </c>
      <c r="MN2" s="123" t="n">
        <v>3</v>
      </c>
      <c r="MO2" s="123" t="n">
        <v>4</v>
      </c>
      <c r="MP2" s="123" t="n">
        <v>5</v>
      </c>
      <c r="MQ2" s="123" t="n">
        <v>6</v>
      </c>
      <c r="MR2" s="123" t="n">
        <v>7</v>
      </c>
      <c r="MS2" s="123" t="n">
        <v>8</v>
      </c>
      <c r="MT2" s="123" t="n">
        <v>9</v>
      </c>
      <c r="MU2" s="123" t="n">
        <v>10</v>
      </c>
      <c r="MV2" s="123" t="n">
        <v>11</v>
      </c>
      <c r="MW2" s="123" t="n">
        <v>12</v>
      </c>
      <c r="MX2" s="123" t="n">
        <v>1</v>
      </c>
      <c r="MY2" s="123" t="n">
        <v>2</v>
      </c>
      <c r="MZ2" s="123" t="n">
        <v>3</v>
      </c>
      <c r="NA2" s="123" t="n">
        <v>4</v>
      </c>
      <c r="NB2" s="123" t="n">
        <v>5</v>
      </c>
      <c r="NC2" s="123" t="n">
        <v>6</v>
      </c>
      <c r="ND2" s="123" t="n">
        <v>7</v>
      </c>
      <c r="NE2" s="123" t="n">
        <v>8</v>
      </c>
      <c r="NF2" s="123" t="n">
        <v>9</v>
      </c>
      <c r="NG2" s="123" t="n">
        <v>10</v>
      </c>
      <c r="NH2" s="123" t="n">
        <v>11</v>
      </c>
      <c r="NI2" s="123" t="n">
        <v>12</v>
      </c>
      <c r="NJ2" s="123" t="n">
        <v>1</v>
      </c>
      <c r="NK2" s="123" t="n">
        <v>2</v>
      </c>
      <c r="NL2" s="123" t="n">
        <v>3</v>
      </c>
      <c r="NM2" s="123" t="n">
        <v>4</v>
      </c>
      <c r="NN2" s="123" t="n">
        <v>5</v>
      </c>
      <c r="NO2" s="123" t="n">
        <v>6</v>
      </c>
      <c r="NP2" s="123" t="n">
        <v>7</v>
      </c>
      <c r="NQ2" s="123" t="n">
        <v>8</v>
      </c>
      <c r="NR2" s="123" t="n">
        <v>9</v>
      </c>
      <c r="NS2" s="123" t="n">
        <v>10</v>
      </c>
      <c r="NT2" s="123" t="n">
        <v>11</v>
      </c>
      <c r="NU2" s="123" t="n">
        <v>12</v>
      </c>
      <c r="NV2" s="123" t="n">
        <v>1</v>
      </c>
      <c r="NW2" s="123" t="n">
        <v>2</v>
      </c>
      <c r="NX2" s="123" t="n">
        <v>3</v>
      </c>
      <c r="NY2" s="123" t="n">
        <v>4</v>
      </c>
      <c r="NZ2" s="123" t="n">
        <v>5</v>
      </c>
      <c r="OA2" s="123" t="n">
        <v>6</v>
      </c>
      <c r="OB2" s="123" t="n">
        <v>7</v>
      </c>
      <c r="OC2" s="123" t="n">
        <v>8</v>
      </c>
      <c r="OD2" s="123" t="n">
        <v>9</v>
      </c>
      <c r="OE2" s="123" t="n">
        <v>10</v>
      </c>
      <c r="OF2" s="123" t="n">
        <v>11</v>
      </c>
      <c r="OG2" s="123" t="n">
        <v>12</v>
      </c>
      <c r="OH2" s="123" t="n">
        <v>1</v>
      </c>
      <c r="OI2" s="123" t="n">
        <v>2</v>
      </c>
      <c r="OJ2" s="123" t="n">
        <v>3</v>
      </c>
      <c r="OK2" s="123" t="n">
        <v>4</v>
      </c>
      <c r="OL2" s="123" t="n">
        <v>5</v>
      </c>
      <c r="OM2" s="123" t="n">
        <v>6</v>
      </c>
      <c r="ON2" s="123" t="n">
        <v>7</v>
      </c>
      <c r="OO2" s="123" t="n">
        <v>8</v>
      </c>
      <c r="OP2" s="123" t="n">
        <v>9</v>
      </c>
      <c r="OQ2" s="123" t="n">
        <v>10</v>
      </c>
      <c r="OR2" s="123" t="n">
        <v>11</v>
      </c>
      <c r="OS2" s="123" t="n">
        <v>12</v>
      </c>
      <c r="OT2" s="123" t="n">
        <v>1</v>
      </c>
      <c r="OU2" s="123" t="n">
        <v>2</v>
      </c>
      <c r="OV2" s="123" t="n">
        <v>3</v>
      </c>
      <c r="OW2" s="123" t="n">
        <v>4</v>
      </c>
      <c r="OX2" s="123" t="n">
        <v>5</v>
      </c>
      <c r="OY2" s="123" t="n">
        <v>6</v>
      </c>
      <c r="OZ2" s="123" t="n">
        <v>7</v>
      </c>
      <c r="PA2" s="123" t="n">
        <v>8</v>
      </c>
      <c r="PB2" s="123" t="n">
        <v>9</v>
      </c>
      <c r="PC2" s="123" t="n">
        <v>10</v>
      </c>
      <c r="PD2" s="123" t="n">
        <v>11</v>
      </c>
      <c r="PE2" s="123" t="n">
        <v>12</v>
      </c>
      <c r="PF2" s="123" t="n">
        <v>1</v>
      </c>
      <c r="PG2" s="123" t="n">
        <v>2</v>
      </c>
      <c r="PH2" s="123" t="n">
        <v>3</v>
      </c>
      <c r="PI2" s="123" t="n">
        <v>4</v>
      </c>
      <c r="PJ2" s="123" t="n">
        <v>5</v>
      </c>
      <c r="PK2" s="123" t="n">
        <v>6</v>
      </c>
      <c r="PL2" s="123" t="n">
        <v>7</v>
      </c>
      <c r="PM2" s="123" t="n">
        <v>8</v>
      </c>
      <c r="PN2" s="123" t="n">
        <v>9</v>
      </c>
      <c r="PO2" s="123" t="n">
        <v>10</v>
      </c>
      <c r="PP2" s="123" t="n">
        <v>11</v>
      </c>
      <c r="PQ2" s="123" t="n">
        <v>12</v>
      </c>
      <c r="PR2" s="123" t="n">
        <v>1</v>
      </c>
      <c r="PS2" s="123" t="n">
        <v>2</v>
      </c>
      <c r="PT2" s="123" t="n">
        <v>3</v>
      </c>
      <c r="PU2" s="123" t="n">
        <v>4</v>
      </c>
      <c r="PV2" s="123" t="n">
        <v>5</v>
      </c>
      <c r="PW2" s="123" t="n">
        <v>6</v>
      </c>
      <c r="PX2" s="123" t="n">
        <v>7</v>
      </c>
      <c r="PY2" s="123" t="n">
        <v>8</v>
      </c>
      <c r="PZ2" s="123" t="n">
        <v>9</v>
      </c>
      <c r="QA2" s="123" t="n">
        <v>10</v>
      </c>
      <c r="QB2" s="123" t="n">
        <v>11</v>
      </c>
      <c r="QC2" s="123" t="n">
        <v>12</v>
      </c>
      <c r="QD2" s="123" t="n">
        <v>1</v>
      </c>
      <c r="QE2" s="123" t="n">
        <v>2</v>
      </c>
      <c r="QF2" s="123" t="n">
        <v>3</v>
      </c>
      <c r="QG2" s="123" t="n">
        <v>4</v>
      </c>
      <c r="QH2" s="123" t="n">
        <v>5</v>
      </c>
      <c r="QI2" s="123" t="n">
        <v>6</v>
      </c>
      <c r="QJ2" s="123" t="n">
        <v>7</v>
      </c>
      <c r="QK2" s="123" t="n">
        <v>8</v>
      </c>
      <c r="QL2" s="123" t="n">
        <v>9</v>
      </c>
      <c r="QM2" s="123" t="n">
        <v>10</v>
      </c>
      <c r="QN2" s="123" t="n">
        <v>11</v>
      </c>
      <c r="QO2" s="123" t="n">
        <v>12</v>
      </c>
      <c r="QP2" s="123" t="n">
        <v>1</v>
      </c>
      <c r="QQ2" s="123" t="n">
        <v>2</v>
      </c>
      <c r="QR2" s="123" t="n">
        <v>3</v>
      </c>
      <c r="QS2" s="123" t="n">
        <v>4</v>
      </c>
      <c r="QT2" s="123" t="n">
        <v>5</v>
      </c>
      <c r="QU2" s="123" t="n">
        <v>6</v>
      </c>
      <c r="QV2" s="123" t="n">
        <v>7</v>
      </c>
      <c r="QW2" s="123" t="n">
        <v>8</v>
      </c>
      <c r="QX2" s="123" t="n">
        <v>9</v>
      </c>
      <c r="QY2" s="123" t="n">
        <v>10</v>
      </c>
      <c r="QZ2" s="123" t="n">
        <v>11</v>
      </c>
      <c r="RA2" s="123" t="n">
        <v>12</v>
      </c>
      <c r="RB2" s="123" t="n">
        <v>1</v>
      </c>
      <c r="RC2" s="123" t="n">
        <v>2</v>
      </c>
      <c r="RD2" s="123" t="n">
        <v>3</v>
      </c>
      <c r="RE2" s="123" t="n">
        <v>4</v>
      </c>
      <c r="RF2" s="123" t="n">
        <v>5</v>
      </c>
      <c r="RG2" s="123" t="n">
        <v>6</v>
      </c>
      <c r="RH2" s="123" t="n">
        <v>7</v>
      </c>
      <c r="RI2" s="123" t="n">
        <v>8</v>
      </c>
      <c r="RJ2" s="123" t="n">
        <v>9</v>
      </c>
      <c r="RK2" s="123" t="n">
        <v>10</v>
      </c>
      <c r="RL2" s="123" t="n">
        <v>11</v>
      </c>
      <c r="RM2" s="123" t="n">
        <v>12</v>
      </c>
      <c r="RN2" s="123" t="n">
        <v>1</v>
      </c>
      <c r="RO2" s="123" t="n">
        <v>2</v>
      </c>
      <c r="RP2" s="123" t="n">
        <v>3</v>
      </c>
      <c r="RQ2" s="123" t="n">
        <v>4</v>
      </c>
      <c r="RR2" s="123" t="n">
        <v>5</v>
      </c>
      <c r="RS2" s="123" t="n">
        <v>6</v>
      </c>
      <c r="RT2" s="123" t="n">
        <v>7</v>
      </c>
      <c r="RU2" s="123" t="n">
        <v>8</v>
      </c>
      <c r="RV2" s="123" t="n">
        <v>9</v>
      </c>
      <c r="RW2" s="123" t="n">
        <v>10</v>
      </c>
      <c r="RX2" s="123" t="n">
        <v>11</v>
      </c>
      <c r="RY2" s="123" t="n">
        <v>12</v>
      </c>
      <c r="RZ2" s="123" t="n">
        <v>1</v>
      </c>
      <c r="SA2" s="123" t="n">
        <v>2</v>
      </c>
      <c r="SB2" s="123" t="n">
        <v>3</v>
      </c>
      <c r="SC2" s="123" t="n">
        <v>4</v>
      </c>
      <c r="SD2" s="123" t="n">
        <v>5</v>
      </c>
      <c r="SE2" s="123" t="n">
        <v>6</v>
      </c>
      <c r="SF2" s="123" t="n">
        <v>7</v>
      </c>
      <c r="SG2" s="123" t="n">
        <v>8</v>
      </c>
      <c r="SH2" s="123" t="n">
        <v>9</v>
      </c>
      <c r="SI2" s="123" t="n">
        <v>10</v>
      </c>
      <c r="SJ2" s="123" t="n">
        <v>11</v>
      </c>
      <c r="SK2" s="123" t="n">
        <v>12</v>
      </c>
      <c r="SL2" s="123" t="n">
        <v>1</v>
      </c>
      <c r="SM2" s="123" t="n">
        <v>2</v>
      </c>
      <c r="SN2" s="123" t="n">
        <v>3</v>
      </c>
      <c r="SO2" s="123" t="n">
        <v>4</v>
      </c>
      <c r="SP2" s="123" t="n">
        <v>5</v>
      </c>
      <c r="SQ2" s="123" t="n">
        <v>6</v>
      </c>
      <c r="SR2" s="123" t="n">
        <v>7</v>
      </c>
      <c r="SS2" s="123" t="n">
        <v>8</v>
      </c>
      <c r="ST2" s="123" t="n">
        <v>9</v>
      </c>
      <c r="SU2" s="123" t="n">
        <v>10</v>
      </c>
      <c r="SV2" s="123" t="n">
        <v>11</v>
      </c>
      <c r="SW2" s="123" t="n">
        <v>12</v>
      </c>
      <c r="SX2" s="123" t="n">
        <v>1</v>
      </c>
      <c r="SY2" s="123" t="n">
        <v>2</v>
      </c>
      <c r="SZ2" s="123" t="n">
        <v>3</v>
      </c>
      <c r="TA2" s="123" t="n">
        <v>4</v>
      </c>
      <c r="TB2" s="123" t="n">
        <v>5</v>
      </c>
      <c r="TC2" s="123" t="n">
        <v>6</v>
      </c>
      <c r="TD2" s="123" t="n">
        <v>7</v>
      </c>
      <c r="TE2" s="123" t="n">
        <v>8</v>
      </c>
      <c r="TF2" s="123" t="n">
        <v>9</v>
      </c>
      <c r="TG2" s="123" t="n">
        <v>10</v>
      </c>
      <c r="TH2" s="123" t="n">
        <v>11</v>
      </c>
      <c r="TI2" s="123" t="n">
        <v>12</v>
      </c>
      <c r="TJ2" s="123" t="n">
        <v>1</v>
      </c>
      <c r="TK2" s="123" t="n">
        <v>2</v>
      </c>
      <c r="TL2" s="123" t="n">
        <v>3</v>
      </c>
      <c r="TM2" s="123" t="n">
        <v>4</v>
      </c>
      <c r="TN2" s="123" t="n">
        <v>5</v>
      </c>
      <c r="TO2" s="123" t="n">
        <v>6</v>
      </c>
      <c r="TP2" s="123" t="n">
        <v>7</v>
      </c>
      <c r="TQ2" s="123" t="n">
        <v>8</v>
      </c>
      <c r="TR2" s="123" t="n">
        <v>9</v>
      </c>
      <c r="TS2" s="123" t="n">
        <v>10</v>
      </c>
      <c r="TT2" s="123" t="n">
        <v>11</v>
      </c>
      <c r="TU2" s="123" t="n">
        <v>12</v>
      </c>
      <c r="TV2" s="123" t="n">
        <v>1</v>
      </c>
      <c r="TW2" s="123" t="n">
        <v>2</v>
      </c>
      <c r="TX2" s="123" t="n">
        <v>3</v>
      </c>
      <c r="TY2" s="123" t="n">
        <v>4</v>
      </c>
      <c r="TZ2" s="123" t="n">
        <v>5</v>
      </c>
      <c r="UA2" s="123" t="n">
        <v>6</v>
      </c>
      <c r="UB2" s="123" t="n">
        <v>7</v>
      </c>
      <c r="UC2" s="123" t="n">
        <v>8</v>
      </c>
      <c r="UD2" s="123" t="n">
        <v>9</v>
      </c>
      <c r="UE2" s="123" t="n">
        <v>10</v>
      </c>
      <c r="UF2" s="123" t="n">
        <v>11</v>
      </c>
      <c r="UG2" s="123" t="n">
        <v>12</v>
      </c>
      <c r="UH2" s="123" t="n">
        <v>1</v>
      </c>
      <c r="UI2" s="123" t="n">
        <v>2</v>
      </c>
      <c r="UJ2" s="123" t="n">
        <v>3</v>
      </c>
      <c r="UK2" s="123" t="n">
        <v>4</v>
      </c>
      <c r="UL2" s="123" t="n">
        <v>5</v>
      </c>
      <c r="UM2" s="123" t="n">
        <v>6</v>
      </c>
      <c r="UN2" s="123" t="n">
        <v>7</v>
      </c>
      <c r="UO2" s="123" t="n">
        <v>8</v>
      </c>
      <c r="UP2" s="123" t="n">
        <v>9</v>
      </c>
      <c r="UQ2" s="123" t="n">
        <v>10</v>
      </c>
      <c r="UR2" s="123" t="n">
        <v>11</v>
      </c>
      <c r="US2" s="123" t="n">
        <v>12</v>
      </c>
      <c r="UT2" s="123" t="n">
        <v>1</v>
      </c>
      <c r="UU2" s="123" t="n">
        <v>2</v>
      </c>
      <c r="UV2" s="123" t="n">
        <v>3</v>
      </c>
      <c r="UW2" s="123" t="n">
        <v>4</v>
      </c>
      <c r="UX2" s="123" t="n">
        <v>5</v>
      </c>
      <c r="UY2" s="123" t="n">
        <v>6</v>
      </c>
      <c r="UZ2" s="123" t="n">
        <v>7</v>
      </c>
      <c r="VA2" s="123" t="n">
        <v>8</v>
      </c>
      <c r="VB2" s="123" t="n">
        <v>9</v>
      </c>
      <c r="VC2" s="123" t="n">
        <v>10</v>
      </c>
      <c r="VD2" s="123" t="n">
        <v>11</v>
      </c>
      <c r="VE2" s="123" t="n">
        <v>12</v>
      </c>
      <c r="VF2" s="123" t="n">
        <v>1</v>
      </c>
      <c r="VG2" s="123" t="n">
        <v>2</v>
      </c>
      <c r="VH2" s="123" t="n">
        <v>3</v>
      </c>
      <c r="VI2" s="123" t="n">
        <v>4</v>
      </c>
      <c r="VJ2" s="123" t="n">
        <v>5</v>
      </c>
      <c r="VK2" s="123" t="n">
        <v>6</v>
      </c>
      <c r="VL2" s="123" t="n">
        <v>7</v>
      </c>
      <c r="VM2" s="123" t="n">
        <v>8</v>
      </c>
      <c r="VN2" s="123" t="n">
        <v>9</v>
      </c>
      <c r="VO2" s="123" t="n">
        <v>10</v>
      </c>
      <c r="VP2" s="123" t="n">
        <v>11</v>
      </c>
      <c r="VQ2" s="123" t="n">
        <v>12</v>
      </c>
      <c r="VR2" s="123" t="n">
        <v>1</v>
      </c>
      <c r="VS2" s="123" t="n">
        <v>2</v>
      </c>
      <c r="VT2" s="123" t="n">
        <v>3</v>
      </c>
      <c r="VU2" s="123" t="n">
        <v>4</v>
      </c>
      <c r="VV2" s="123" t="n">
        <v>5</v>
      </c>
      <c r="VW2" s="123" t="n">
        <v>6</v>
      </c>
      <c r="VX2" s="123" t="n">
        <v>7</v>
      </c>
      <c r="VY2" s="123" t="n">
        <v>8</v>
      </c>
      <c r="VZ2" s="123" t="n">
        <v>9</v>
      </c>
      <c r="WA2" s="123" t="n">
        <v>10</v>
      </c>
      <c r="WB2" s="123" t="n">
        <v>11</v>
      </c>
      <c r="WC2" s="123" t="n">
        <v>12</v>
      </c>
      <c r="WD2" s="123" t="n">
        <v>1</v>
      </c>
      <c r="WE2" s="123" t="n">
        <v>2</v>
      </c>
      <c r="WF2" s="123" t="n">
        <v>3</v>
      </c>
      <c r="WG2" s="123" t="n">
        <v>4</v>
      </c>
      <c r="WH2" s="123" t="n">
        <v>5</v>
      </c>
      <c r="WI2" s="123" t="n">
        <v>6</v>
      </c>
      <c r="WJ2" s="123" t="n">
        <v>7</v>
      </c>
      <c r="WK2" s="123" t="n">
        <v>8</v>
      </c>
      <c r="WL2" s="123" t="n">
        <v>9</v>
      </c>
      <c r="WM2" s="123" t="n">
        <v>10</v>
      </c>
      <c r="WN2" s="123" t="n">
        <v>11</v>
      </c>
      <c r="WO2" s="123" t="n">
        <v>12</v>
      </c>
      <c r="WP2" s="123" t="n">
        <v>1</v>
      </c>
      <c r="WQ2" s="123" t="n">
        <v>2</v>
      </c>
      <c r="WR2" s="123" t="n">
        <v>3</v>
      </c>
      <c r="WS2" s="123" t="n">
        <v>4</v>
      </c>
      <c r="WT2" s="123" t="n">
        <v>5</v>
      </c>
      <c r="WU2" s="123" t="n">
        <v>6</v>
      </c>
      <c r="WV2" s="123" t="n">
        <v>7</v>
      </c>
      <c r="WW2" s="123" t="n">
        <v>8</v>
      </c>
      <c r="WX2" s="123" t="n">
        <v>9</v>
      </c>
      <c r="WY2" s="123" t="n">
        <v>10</v>
      </c>
      <c r="WZ2" s="123" t="n">
        <v>11</v>
      </c>
      <c r="XA2" s="123" t="n">
        <v>12</v>
      </c>
      <c r="XB2" s="123" t="n">
        <v>1</v>
      </c>
      <c r="XC2" s="123" t="n">
        <v>2</v>
      </c>
      <c r="XD2" s="123" t="n">
        <v>3</v>
      </c>
      <c r="XE2" s="123" t="n">
        <v>4</v>
      </c>
      <c r="XF2" s="123" t="n">
        <v>5</v>
      </c>
      <c r="XG2" s="123" t="n">
        <v>6</v>
      </c>
      <c r="XH2" s="123" t="n">
        <v>7</v>
      </c>
      <c r="XI2" s="123" t="n">
        <v>8</v>
      </c>
      <c r="XJ2" s="123" t="n">
        <v>9</v>
      </c>
      <c r="XK2" s="123" t="n">
        <v>10</v>
      </c>
      <c r="XL2" s="123" t="n">
        <v>11</v>
      </c>
      <c r="XM2" s="123" t="n">
        <v>12</v>
      </c>
      <c r="XN2" s="123" t="n">
        <v>1</v>
      </c>
      <c r="XO2" s="123" t="n">
        <v>2</v>
      </c>
      <c r="XP2" s="123" t="n">
        <v>3</v>
      </c>
      <c r="XQ2" s="123" t="n">
        <v>4</v>
      </c>
      <c r="XR2" s="123" t="n">
        <v>5</v>
      </c>
      <c r="XS2" s="123" t="n">
        <v>6</v>
      </c>
      <c r="XT2" s="123" t="n">
        <v>7</v>
      </c>
      <c r="XU2" s="123" t="n">
        <v>8</v>
      </c>
      <c r="XV2" s="123" t="n">
        <v>9</v>
      </c>
      <c r="XW2" s="123" t="n">
        <v>10</v>
      </c>
      <c r="XX2" s="123" t="n">
        <v>11</v>
      </c>
      <c r="XY2" s="123" t="n">
        <v>12</v>
      </c>
      <c r="XZ2" s="123" t="n">
        <v>1</v>
      </c>
      <c r="YA2" s="123" t="n">
        <v>2</v>
      </c>
      <c r="YB2" s="123" t="n">
        <v>3</v>
      </c>
      <c r="YC2" s="123" t="n">
        <v>4</v>
      </c>
      <c r="YD2" s="123" t="n">
        <v>5</v>
      </c>
      <c r="YE2" s="123" t="n">
        <v>6</v>
      </c>
      <c r="YF2" s="123" t="n">
        <v>7</v>
      </c>
      <c r="YG2" s="123" t="n">
        <v>8</v>
      </c>
      <c r="YH2" s="123" t="n">
        <v>9</v>
      </c>
      <c r="YI2" s="123" t="n">
        <v>10</v>
      </c>
      <c r="YJ2" s="123" t="n">
        <v>11</v>
      </c>
      <c r="YK2" s="123" t="n">
        <v>12</v>
      </c>
      <c r="YL2" s="123" t="n">
        <v>1</v>
      </c>
      <c r="YM2" s="123" t="n">
        <v>2</v>
      </c>
      <c r="YN2" s="123" t="n">
        <v>3</v>
      </c>
      <c r="YO2" s="123" t="n">
        <v>4</v>
      </c>
      <c r="YP2" s="123" t="n">
        <v>5</v>
      </c>
      <c r="YQ2" s="123" t="n">
        <v>6</v>
      </c>
      <c r="YR2" s="123" t="n">
        <v>7</v>
      </c>
      <c r="YS2" s="123" t="n">
        <v>8</v>
      </c>
      <c r="YT2" s="123" t="n">
        <v>9</v>
      </c>
      <c r="YU2" s="123" t="n">
        <v>10</v>
      </c>
      <c r="YV2" s="123" t="n">
        <v>11</v>
      </c>
      <c r="YW2" s="123" t="n">
        <v>12</v>
      </c>
      <c r="YX2" s="123" t="n">
        <v>1</v>
      </c>
      <c r="YY2" s="123" t="n">
        <v>2</v>
      </c>
      <c r="YZ2" s="123" t="n">
        <v>3</v>
      </c>
      <c r="ZA2" s="123" t="n">
        <v>4</v>
      </c>
      <c r="ZB2" s="123" t="n">
        <v>5</v>
      </c>
      <c r="ZC2" s="123" t="n">
        <v>6</v>
      </c>
      <c r="ZD2" s="123" t="n">
        <v>7</v>
      </c>
      <c r="ZE2" s="123" t="n">
        <v>8</v>
      </c>
      <c r="ZF2" s="123" t="n">
        <v>9</v>
      </c>
      <c r="ZG2" s="123" t="n">
        <v>10</v>
      </c>
      <c r="ZH2" s="123" t="n">
        <v>11</v>
      </c>
      <c r="ZI2" s="123" t="n">
        <v>12</v>
      </c>
      <c r="ZJ2" s="123" t="n">
        <v>1</v>
      </c>
      <c r="ZK2" s="123" t="n">
        <v>2</v>
      </c>
      <c r="ZL2" s="123" t="n">
        <v>3</v>
      </c>
      <c r="ZM2" s="123" t="n">
        <v>4</v>
      </c>
      <c r="ZN2" s="123" t="n">
        <v>5</v>
      </c>
      <c r="ZO2" s="123" t="n">
        <v>6</v>
      </c>
      <c r="ZP2" s="123" t="n">
        <v>7</v>
      </c>
      <c r="ZQ2" s="123" t="n">
        <v>8</v>
      </c>
      <c r="ZR2" s="123" t="n">
        <v>9</v>
      </c>
      <c r="ZS2" s="123" t="n">
        <v>10</v>
      </c>
      <c r="ZT2" s="123" t="n">
        <v>11</v>
      </c>
      <c r="ZU2" s="123" t="n">
        <v>12</v>
      </c>
      <c r="ZV2" s="123" t="n">
        <v>1</v>
      </c>
      <c r="ZW2" s="123" t="n">
        <v>2</v>
      </c>
      <c r="ZX2" s="123" t="n">
        <v>3</v>
      </c>
      <c r="ZY2" s="123" t="n">
        <v>4</v>
      </c>
      <c r="ZZ2" s="123" t="n">
        <v>5</v>
      </c>
      <c r="AAA2" s="123" t="n">
        <v>6</v>
      </c>
      <c r="AAB2" s="123" t="n">
        <v>7</v>
      </c>
      <c r="AAC2" s="123" t="n">
        <v>8</v>
      </c>
      <c r="AAD2" s="123" t="n">
        <v>9</v>
      </c>
      <c r="AAE2" s="123" t="n">
        <v>10</v>
      </c>
      <c r="AAF2" s="123" t="n">
        <v>11</v>
      </c>
      <c r="AAG2" s="123" t="n">
        <v>12</v>
      </c>
      <c r="AAH2" s="123" t="n">
        <v>1</v>
      </c>
      <c r="AAI2" s="123" t="n">
        <v>2</v>
      </c>
      <c r="AAJ2" s="123" t="n">
        <v>3</v>
      </c>
      <c r="AAK2" s="123" t="n">
        <v>4</v>
      </c>
      <c r="AAL2" s="123" t="n">
        <v>5</v>
      </c>
      <c r="AAM2" s="123" t="n">
        <v>6</v>
      </c>
      <c r="AAN2" s="123" t="n">
        <v>7</v>
      </c>
      <c r="AAO2" s="123" t="n">
        <v>8</v>
      </c>
      <c r="AAP2" s="123" t="n">
        <v>9</v>
      </c>
      <c r="AAQ2" s="123" t="n">
        <v>10</v>
      </c>
      <c r="AAR2" s="123" t="n">
        <v>11</v>
      </c>
      <c r="AAS2" s="123" t="n">
        <v>12</v>
      </c>
      <c r="AAT2" s="123" t="n">
        <v>1</v>
      </c>
      <c r="AAU2" s="123" t="n">
        <v>2</v>
      </c>
      <c r="AAV2" s="123" t="n">
        <v>3</v>
      </c>
      <c r="AAW2" s="123" t="n">
        <v>4</v>
      </c>
      <c r="AAX2" s="123" t="n">
        <v>5</v>
      </c>
      <c r="AAY2" s="123" t="n">
        <v>6</v>
      </c>
      <c r="AAZ2" s="123" t="n">
        <v>7</v>
      </c>
      <c r="ABA2" s="123" t="n">
        <v>8</v>
      </c>
      <c r="ABB2" s="123" t="n">
        <v>9</v>
      </c>
      <c r="ABC2" s="123" t="n">
        <v>10</v>
      </c>
      <c r="ABD2" s="123" t="n">
        <v>11</v>
      </c>
      <c r="ABE2" s="123" t="n">
        <v>12</v>
      </c>
      <c r="ABF2" s="123" t="n">
        <v>1</v>
      </c>
      <c r="ABG2" s="123" t="n">
        <v>2</v>
      </c>
      <c r="ABH2" s="123" t="n">
        <v>3</v>
      </c>
      <c r="ABI2" s="123" t="n">
        <v>4</v>
      </c>
      <c r="ABJ2" s="123" t="n">
        <v>5</v>
      </c>
      <c r="ABK2" s="123" t="n">
        <v>6</v>
      </c>
      <c r="ABL2" s="123" t="n">
        <v>7</v>
      </c>
      <c r="ABM2" s="123" t="n">
        <v>8</v>
      </c>
      <c r="ABN2" s="123" t="n">
        <v>9</v>
      </c>
      <c r="ABO2" s="123" t="n">
        <v>10</v>
      </c>
      <c r="ABP2" s="123" t="n">
        <v>11</v>
      </c>
      <c r="ABQ2" s="123" t="n">
        <v>12</v>
      </c>
      <c r="ABR2" s="123" t="n">
        <v>1</v>
      </c>
      <c r="ABS2" s="123" t="n">
        <v>2</v>
      </c>
      <c r="ABT2" s="123" t="n">
        <v>3</v>
      </c>
      <c r="ABU2" s="123" t="n">
        <v>4</v>
      </c>
      <c r="ABV2" s="123" t="n">
        <v>5</v>
      </c>
      <c r="ABW2" s="123" t="n">
        <v>6</v>
      </c>
      <c r="ABX2" s="123" t="n">
        <v>7</v>
      </c>
      <c r="ABY2" s="123" t="n">
        <v>8</v>
      </c>
      <c r="ABZ2" s="123" t="n">
        <v>9</v>
      </c>
      <c r="ACA2" s="123" t="n">
        <v>10</v>
      </c>
      <c r="ACB2" s="123" t="n">
        <v>11</v>
      </c>
      <c r="ACC2" s="123" t="n">
        <v>12</v>
      </c>
      <c r="ACD2" s="123" t="n">
        <v>1</v>
      </c>
      <c r="ACE2" s="123" t="n">
        <v>2</v>
      </c>
      <c r="ACF2" s="123" t="n">
        <v>3</v>
      </c>
      <c r="ACG2" s="123" t="n">
        <v>4</v>
      </c>
      <c r="ACH2" s="123" t="n">
        <v>5</v>
      </c>
      <c r="ACI2" s="123" t="n">
        <v>6</v>
      </c>
      <c r="ACJ2" s="123" t="n">
        <v>7</v>
      </c>
      <c r="ACK2" s="123" t="n">
        <v>8</v>
      </c>
      <c r="ACL2" s="123" t="n">
        <v>9</v>
      </c>
      <c r="ACM2" s="123" t="n">
        <v>10</v>
      </c>
      <c r="ACN2" s="123" t="n">
        <v>11</v>
      </c>
      <c r="ACO2" s="123" t="n">
        <v>12</v>
      </c>
      <c r="ACP2" s="123" t="n">
        <v>1</v>
      </c>
      <c r="ACQ2" s="123" t="n">
        <v>2</v>
      </c>
      <c r="ACR2" s="123" t="n">
        <v>3</v>
      </c>
      <c r="ACS2" s="123" t="n">
        <v>4</v>
      </c>
      <c r="ACT2" s="123" t="n">
        <v>5</v>
      </c>
      <c r="ACU2" s="123" t="n">
        <v>6</v>
      </c>
      <c r="ACV2" s="123" t="n">
        <v>7</v>
      </c>
      <c r="ACW2" s="123" t="n">
        <v>8</v>
      </c>
      <c r="ACX2" s="123" t="n">
        <v>9</v>
      </c>
      <c r="ACY2" s="123" t="n">
        <v>10</v>
      </c>
      <c r="ACZ2" s="123" t="n">
        <v>11</v>
      </c>
      <c r="ADA2" s="123" t="n">
        <v>12</v>
      </c>
      <c r="ADB2" s="123" t="n">
        <v>1</v>
      </c>
      <c r="ADC2" s="123" t="n">
        <v>2</v>
      </c>
      <c r="ADD2" s="123" t="n">
        <v>3</v>
      </c>
      <c r="ADE2" s="123" t="n">
        <v>4</v>
      </c>
      <c r="ADF2" s="123" t="n">
        <v>5</v>
      </c>
      <c r="ADG2" s="123" t="n">
        <v>6</v>
      </c>
      <c r="ADH2" s="123" t="n">
        <v>7</v>
      </c>
      <c r="ADI2" s="123" t="n">
        <v>8</v>
      </c>
      <c r="ADJ2" s="123" t="n">
        <v>9</v>
      </c>
      <c r="ADK2" s="123" t="n">
        <v>10</v>
      </c>
      <c r="ADL2" s="123" t="n">
        <v>11</v>
      </c>
      <c r="ADM2" s="123" t="n">
        <v>12</v>
      </c>
      <c r="ADN2" s="123" t="n">
        <v>1</v>
      </c>
      <c r="ADO2" s="123" t="n">
        <v>2</v>
      </c>
      <c r="ADP2" s="123" t="n">
        <v>3</v>
      </c>
      <c r="ADQ2" s="123" t="n">
        <v>4</v>
      </c>
      <c r="ADR2" s="123" t="n">
        <v>5</v>
      </c>
      <c r="ADS2" s="123" t="n">
        <v>6</v>
      </c>
      <c r="ADT2" s="123" t="n">
        <v>7</v>
      </c>
      <c r="ADU2" s="123" t="n">
        <v>8</v>
      </c>
      <c r="ADV2" s="123" t="n">
        <v>9</v>
      </c>
      <c r="ADW2" s="123" t="n">
        <v>10</v>
      </c>
      <c r="ADX2" s="123" t="n">
        <v>11</v>
      </c>
      <c r="ADY2" s="123" t="n">
        <v>12</v>
      </c>
      <c r="ADZ2" s="123" t="n">
        <v>1</v>
      </c>
      <c r="AEA2" s="123" t="n">
        <v>2</v>
      </c>
      <c r="AEB2" s="123" t="n">
        <v>3</v>
      </c>
      <c r="AEC2" s="123" t="n">
        <v>4</v>
      </c>
      <c r="AED2" s="123" t="n">
        <v>5</v>
      </c>
      <c r="AEE2" s="123" t="n">
        <v>6</v>
      </c>
      <c r="AEF2" s="123" t="n">
        <v>7</v>
      </c>
      <c r="AEG2" s="123" t="n">
        <v>8</v>
      </c>
      <c r="AEH2" s="123" t="n">
        <v>9</v>
      </c>
      <c r="AEI2" s="123" t="n">
        <v>10</v>
      </c>
      <c r="AEJ2" s="123" t="n">
        <v>11</v>
      </c>
      <c r="AEK2" s="123" t="n">
        <v>12</v>
      </c>
      <c r="AEL2" s="123" t="n">
        <v>1</v>
      </c>
      <c r="AEM2" s="123" t="n">
        <v>2</v>
      </c>
      <c r="AEN2" s="123" t="n">
        <v>3</v>
      </c>
      <c r="AEO2" s="123" t="n">
        <v>4</v>
      </c>
      <c r="AEP2" s="123" t="n">
        <v>5</v>
      </c>
      <c r="AEQ2" s="123" t="n">
        <v>6</v>
      </c>
      <c r="AER2" s="123" t="n">
        <v>7</v>
      </c>
      <c r="AES2" s="123" t="n">
        <v>8</v>
      </c>
      <c r="AET2" s="123" t="n">
        <v>9</v>
      </c>
      <c r="AEU2" s="123" t="n">
        <v>10</v>
      </c>
      <c r="AEV2" s="123" t="n">
        <v>11</v>
      </c>
      <c r="AEW2" s="123" t="n">
        <v>12</v>
      </c>
      <c r="AEX2" s="123" t="n">
        <v>1</v>
      </c>
      <c r="AEY2" s="123" t="n">
        <v>2</v>
      </c>
      <c r="AEZ2" s="123" t="n">
        <v>3</v>
      </c>
      <c r="AFA2" s="123" t="n">
        <v>4</v>
      </c>
      <c r="AFB2" s="123" t="n">
        <v>5</v>
      </c>
      <c r="AFC2" s="123" t="n">
        <v>6</v>
      </c>
      <c r="AFD2" s="123" t="n">
        <v>7</v>
      </c>
      <c r="AFE2" s="123" t="n">
        <v>8</v>
      </c>
      <c r="AFF2" s="123" t="n">
        <v>9</v>
      </c>
      <c r="AFG2" s="123" t="n">
        <v>10</v>
      </c>
      <c r="AFH2" s="123" t="n">
        <v>11</v>
      </c>
      <c r="AFI2" s="123" t="n">
        <v>12</v>
      </c>
      <c r="AFJ2" s="123" t="n">
        <v>1</v>
      </c>
      <c r="AFK2" s="123" t="n">
        <v>2</v>
      </c>
      <c r="AFL2" s="123" t="n">
        <v>3</v>
      </c>
      <c r="AFM2" s="123" t="n">
        <v>4</v>
      </c>
      <c r="AFN2" s="123" t="n">
        <v>5</v>
      </c>
      <c r="AFO2" s="123" t="n">
        <v>6</v>
      </c>
      <c r="AFP2" s="123" t="n">
        <v>7</v>
      </c>
      <c r="AFQ2" s="123" t="n">
        <v>8</v>
      </c>
      <c r="AFR2" s="123" t="n">
        <v>9</v>
      </c>
      <c r="AFS2" s="123" t="n">
        <v>10</v>
      </c>
      <c r="AFT2" s="123" t="n">
        <v>11</v>
      </c>
      <c r="AFU2" s="123" t="n">
        <v>12</v>
      </c>
      <c r="AFV2" s="123" t="n">
        <v>1</v>
      </c>
      <c r="AFW2" s="123" t="n">
        <v>2</v>
      </c>
      <c r="AFX2" s="123" t="n">
        <v>3</v>
      </c>
      <c r="AFY2" s="123" t="n">
        <v>4</v>
      </c>
      <c r="AFZ2" s="123" t="n">
        <v>5</v>
      </c>
      <c r="AGA2" s="123" t="n">
        <v>6</v>
      </c>
      <c r="AGB2" s="123" t="n">
        <v>7</v>
      </c>
      <c r="AGC2" s="123" t="n">
        <v>8</v>
      </c>
      <c r="AGD2" s="123" t="n">
        <v>9</v>
      </c>
      <c r="AGE2" s="123" t="n">
        <v>10</v>
      </c>
      <c r="AGF2" s="123" t="n">
        <v>11</v>
      </c>
      <c r="AGG2" s="123" t="n">
        <v>12</v>
      </c>
      <c r="AGH2" s="123" t="n">
        <v>1</v>
      </c>
      <c r="AGI2" s="123" t="n">
        <v>2</v>
      </c>
      <c r="AGJ2" s="123" t="n">
        <v>3</v>
      </c>
      <c r="AGK2" s="123" t="n">
        <v>4</v>
      </c>
      <c r="AGL2" s="123" t="n">
        <v>5</v>
      </c>
      <c r="AGM2" s="123" t="n">
        <v>6</v>
      </c>
      <c r="AGN2" s="123" t="n">
        <v>7</v>
      </c>
      <c r="AGO2" s="123" t="n">
        <v>8</v>
      </c>
      <c r="AGP2" s="123" t="n">
        <v>9</v>
      </c>
      <c r="AGQ2" s="123" t="n">
        <v>10</v>
      </c>
      <c r="AGR2" s="123" t="n">
        <v>11</v>
      </c>
      <c r="AGS2" s="123" t="n">
        <v>12</v>
      </c>
      <c r="AGT2" s="123" t="n">
        <v>1</v>
      </c>
      <c r="AGU2" s="123" t="n">
        <v>2</v>
      </c>
      <c r="AGV2" s="123" t="n">
        <v>3</v>
      </c>
      <c r="AGW2" s="123" t="n">
        <v>4</v>
      </c>
      <c r="AGX2" s="123" t="n">
        <v>5</v>
      </c>
      <c r="AGY2" s="123" t="n">
        <v>6</v>
      </c>
      <c r="AGZ2" s="123" t="n">
        <v>7</v>
      </c>
      <c r="AHA2" s="123" t="n">
        <v>8</v>
      </c>
      <c r="AHB2" s="123" t="n">
        <v>9</v>
      </c>
      <c r="AHC2" s="123" t="n">
        <v>10</v>
      </c>
      <c r="AHD2" s="123" t="n">
        <v>11</v>
      </c>
      <c r="AHE2" s="123" t="n">
        <v>12</v>
      </c>
      <c r="AHF2" s="123" t="n">
        <v>1</v>
      </c>
      <c r="AHG2" s="123" t="n">
        <v>2</v>
      </c>
      <c r="AHH2" s="123" t="n">
        <v>3</v>
      </c>
      <c r="AHI2" s="123" t="n">
        <v>4</v>
      </c>
      <c r="AHJ2" s="123" t="n">
        <v>5</v>
      </c>
      <c r="AHK2" s="123" t="n">
        <v>6</v>
      </c>
      <c r="AHL2" s="123" t="n">
        <v>7</v>
      </c>
      <c r="AHM2" s="123" t="n">
        <v>8</v>
      </c>
      <c r="AHN2" s="123" t="n">
        <v>9</v>
      </c>
      <c r="AHO2" s="123" t="n">
        <v>10</v>
      </c>
      <c r="AHP2" s="123" t="n">
        <v>11</v>
      </c>
      <c r="AHQ2" s="123" t="n">
        <v>12</v>
      </c>
      <c r="AHR2" s="123" t="n">
        <v>1</v>
      </c>
      <c r="AHS2" s="123" t="n">
        <v>2</v>
      </c>
      <c r="AHT2" s="123" t="n">
        <v>3</v>
      </c>
      <c r="AHU2" s="123" t="n">
        <v>4</v>
      </c>
      <c r="AHV2" s="123" t="n">
        <v>5</v>
      </c>
      <c r="AHW2" s="123" t="n">
        <v>6</v>
      </c>
      <c r="AHX2" s="123" t="n">
        <v>7</v>
      </c>
      <c r="AHY2" s="123" t="n">
        <v>8</v>
      </c>
      <c r="AHZ2" s="123" t="n">
        <v>9</v>
      </c>
      <c r="AIA2" s="123" t="n">
        <v>10</v>
      </c>
      <c r="AIB2" s="123" t="n">
        <v>11</v>
      </c>
      <c r="AIC2" s="123" t="n">
        <v>12</v>
      </c>
      <c r="AID2" s="123" t="n">
        <v>1</v>
      </c>
      <c r="AIE2" s="123" t="n">
        <v>2</v>
      </c>
      <c r="AIF2" s="123" t="n">
        <v>3</v>
      </c>
      <c r="AIG2" s="123" t="n">
        <v>4</v>
      </c>
      <c r="AIH2" s="123" t="n">
        <v>5</v>
      </c>
      <c r="AII2" s="123" t="n">
        <v>6</v>
      </c>
      <c r="AIJ2" s="123" t="n">
        <v>7</v>
      </c>
      <c r="AIK2" s="123" t="n">
        <v>8</v>
      </c>
      <c r="AIL2" s="123" t="n">
        <v>9</v>
      </c>
      <c r="AIM2" s="123" t="n">
        <v>10</v>
      </c>
      <c r="AIN2" s="123" t="n">
        <v>11</v>
      </c>
      <c r="AIO2" s="123" t="n">
        <v>12</v>
      </c>
      <c r="AIP2" s="123" t="n">
        <v>1</v>
      </c>
      <c r="AIQ2" s="123" t="n">
        <v>2</v>
      </c>
      <c r="AIR2" s="123" t="n">
        <v>3</v>
      </c>
      <c r="AIS2" s="123" t="n">
        <v>4</v>
      </c>
      <c r="AIT2" s="123" t="n">
        <v>5</v>
      </c>
      <c r="AIU2" s="123" t="n">
        <v>6</v>
      </c>
      <c r="AIV2" s="123" t="n">
        <v>7</v>
      </c>
      <c r="AIW2" s="123" t="n">
        <v>8</v>
      </c>
      <c r="AIX2" s="123" t="n">
        <v>9</v>
      </c>
      <c r="AIY2" s="123" t="n">
        <v>10</v>
      </c>
      <c r="AIZ2" s="123" t="n">
        <v>11</v>
      </c>
      <c r="AJA2" s="123" t="n">
        <v>12</v>
      </c>
      <c r="AJB2" s="123" t="n">
        <v>1</v>
      </c>
      <c r="AJC2" s="123" t="n">
        <v>2</v>
      </c>
      <c r="AJD2" s="123" t="n">
        <v>3</v>
      </c>
      <c r="AJE2" s="123" t="n">
        <v>4</v>
      </c>
      <c r="AJF2" s="123" t="n">
        <v>5</v>
      </c>
      <c r="AJG2" s="123" t="n">
        <v>6</v>
      </c>
      <c r="AJH2" s="123" t="n">
        <v>7</v>
      </c>
      <c r="AJI2" s="123" t="n">
        <v>8</v>
      </c>
      <c r="AJJ2" s="123" t="n">
        <v>9</v>
      </c>
      <c r="AJK2" s="123" t="n">
        <v>10</v>
      </c>
      <c r="AJL2" s="123" t="n">
        <v>11</v>
      </c>
      <c r="AJM2" s="123" t="n">
        <v>12</v>
      </c>
      <c r="AJN2" s="123" t="n">
        <v>1</v>
      </c>
      <c r="AJO2" s="123" t="n">
        <v>2</v>
      </c>
      <c r="AJP2" s="123" t="n">
        <v>3</v>
      </c>
      <c r="AJQ2" s="123" t="n">
        <v>4</v>
      </c>
      <c r="AJR2" s="123" t="n">
        <v>5</v>
      </c>
      <c r="AJS2" s="123" t="n">
        <v>6</v>
      </c>
      <c r="AJT2" s="123" t="n">
        <v>7</v>
      </c>
      <c r="AJU2" s="123" t="n">
        <v>8</v>
      </c>
      <c r="AJV2" s="123" t="n">
        <v>9</v>
      </c>
      <c r="AJW2" s="123" t="n">
        <v>10</v>
      </c>
      <c r="AJX2" s="123" t="n">
        <v>11</v>
      </c>
      <c r="AJY2" s="123" t="n">
        <v>12</v>
      </c>
      <c r="AJZ2" s="123" t="n">
        <v>1</v>
      </c>
      <c r="AKA2" s="123" t="n">
        <v>2</v>
      </c>
      <c r="AKB2" s="123" t="n">
        <v>3</v>
      </c>
      <c r="AKC2" s="123" t="n">
        <v>4</v>
      </c>
      <c r="AKD2" s="123" t="n">
        <v>5</v>
      </c>
      <c r="AKE2" s="123" t="n">
        <v>6</v>
      </c>
      <c r="AKF2" s="123" t="n">
        <v>7</v>
      </c>
      <c r="AKG2" s="123" t="n">
        <v>8</v>
      </c>
      <c r="AKH2" s="123" t="n">
        <v>9</v>
      </c>
      <c r="AKI2" s="123" t="n">
        <v>10</v>
      </c>
      <c r="AKJ2" s="123" t="n">
        <v>11</v>
      </c>
      <c r="AKK2" s="123" t="n">
        <v>12</v>
      </c>
      <c r="AKL2" s="123" t="n">
        <v>1</v>
      </c>
      <c r="AKM2" s="123" t="n">
        <v>2</v>
      </c>
      <c r="AKN2" s="123" t="n">
        <v>3</v>
      </c>
      <c r="AKO2" s="123" t="n">
        <v>4</v>
      </c>
      <c r="AKP2" s="123" t="n">
        <v>5</v>
      </c>
      <c r="AKQ2" s="123" t="n">
        <v>6</v>
      </c>
      <c r="AKR2" s="123" t="n">
        <v>7</v>
      </c>
      <c r="AKS2" s="123" t="n">
        <v>8</v>
      </c>
      <c r="AKT2" s="123" t="n">
        <v>9</v>
      </c>
      <c r="AKU2" s="123" t="n">
        <v>10</v>
      </c>
      <c r="AKV2" s="123" t="n">
        <v>11</v>
      </c>
      <c r="AKW2" s="123" t="n">
        <v>12</v>
      </c>
      <c r="AKX2" s="123" t="n">
        <v>1</v>
      </c>
      <c r="AKY2" s="123" t="n">
        <v>2</v>
      </c>
      <c r="AKZ2" s="123" t="n">
        <v>3</v>
      </c>
      <c r="ALA2" s="123" t="n">
        <v>4</v>
      </c>
      <c r="ALB2" s="123" t="n">
        <v>5</v>
      </c>
      <c r="ALC2" s="123" t="n">
        <v>6</v>
      </c>
      <c r="ALD2" s="123" t="n">
        <v>7</v>
      </c>
      <c r="ALE2" s="123" t="n">
        <v>8</v>
      </c>
      <c r="ALF2" s="123" t="n">
        <v>9</v>
      </c>
      <c r="ALG2" s="123" t="n">
        <v>10</v>
      </c>
      <c r="ALH2" s="123" t="n">
        <v>11</v>
      </c>
      <c r="ALI2" s="123" t="n">
        <v>12</v>
      </c>
      <c r="ALJ2" s="123" t="n">
        <v>1</v>
      </c>
      <c r="ALK2" s="123" t="n">
        <v>2</v>
      </c>
      <c r="ALL2" s="123" t="n">
        <v>3</v>
      </c>
      <c r="ALM2" s="123" t="n">
        <v>4</v>
      </c>
      <c r="ALN2" s="123" t="n">
        <v>5</v>
      </c>
      <c r="ALO2" s="123" t="n">
        <v>6</v>
      </c>
      <c r="ALP2" s="123" t="n">
        <v>7</v>
      </c>
      <c r="ALQ2" s="123" t="n">
        <v>8</v>
      </c>
      <c r="ALR2" s="123" t="n">
        <v>9</v>
      </c>
      <c r="ALS2" s="123" t="n">
        <v>10</v>
      </c>
      <c r="ALT2" s="123" t="n">
        <v>11</v>
      </c>
      <c r="ALU2" s="123" t="n">
        <v>12</v>
      </c>
      <c r="ALV2" s="123" t="n">
        <v>1</v>
      </c>
      <c r="ALW2" s="123" t="n">
        <v>2</v>
      </c>
      <c r="ALX2" s="123" t="n">
        <v>3</v>
      </c>
      <c r="ALY2" s="123" t="n">
        <v>4</v>
      </c>
      <c r="ALZ2" s="123" t="n">
        <v>5</v>
      </c>
      <c r="AMA2" s="123" t="n">
        <v>6</v>
      </c>
      <c r="AMB2" s="123" t="n">
        <v>7</v>
      </c>
      <c r="AMC2" s="123" t="n">
        <v>8</v>
      </c>
      <c r="AMD2" s="123" t="n">
        <v>9</v>
      </c>
      <c r="AME2" s="123" t="n">
        <v>10</v>
      </c>
      <c r="AMF2" s="123" t="n">
        <v>11</v>
      </c>
      <c r="AMG2" s="123" t="n">
        <v>12</v>
      </c>
      <c r="AMH2" s="123" t="n">
        <v>1</v>
      </c>
      <c r="AMI2" s="123" t="n">
        <v>2</v>
      </c>
      <c r="AMJ2" s="123" t="n">
        <v>3</v>
      </c>
    </row>
    <row r="3" customFormat="false" ht="15.75" hidden="false" customHeight="false" outlineLevel="0" collapsed="false">
      <c r="A3" s="123" t="s">
        <v>6</v>
      </c>
      <c r="B3" s="123" t="n">
        <v>6</v>
      </c>
      <c r="C3" s="123" t="n">
        <v>4</v>
      </c>
      <c r="D3" s="123" t="n">
        <v>6</v>
      </c>
      <c r="E3" s="123" t="n">
        <v>5</v>
      </c>
      <c r="F3" s="123" t="n">
        <v>6</v>
      </c>
      <c r="G3" s="123" t="n">
        <v>6</v>
      </c>
      <c r="H3" s="123" t="n">
        <v>8</v>
      </c>
      <c r="I3" s="123" t="n">
        <v>8</v>
      </c>
      <c r="J3" s="123" t="n">
        <v>8</v>
      </c>
      <c r="K3" s="123" t="n">
        <v>9</v>
      </c>
      <c r="L3" s="123" t="n">
        <v>8</v>
      </c>
      <c r="M3" s="123" t="n">
        <v>8</v>
      </c>
      <c r="N3" s="123" t="n">
        <v>6</v>
      </c>
      <c r="O3" s="123" t="n">
        <v>5</v>
      </c>
      <c r="P3" s="123" t="n">
        <v>6</v>
      </c>
      <c r="Q3" s="123" t="n">
        <v>6</v>
      </c>
      <c r="R3" s="123" t="n">
        <v>6</v>
      </c>
      <c r="S3" s="123" t="n">
        <v>7</v>
      </c>
      <c r="T3" s="123" t="n">
        <v>8</v>
      </c>
      <c r="U3" s="123" t="n">
        <v>8</v>
      </c>
      <c r="V3" s="123" t="n">
        <v>8</v>
      </c>
      <c r="W3" s="123" t="n">
        <v>9</v>
      </c>
      <c r="X3" s="123" t="n">
        <v>8</v>
      </c>
      <c r="Y3" s="123" t="n">
        <v>8</v>
      </c>
      <c r="Z3" s="123" t="n">
        <v>6</v>
      </c>
      <c r="AA3" s="123" t="n">
        <v>5</v>
      </c>
      <c r="AB3" s="123" t="n">
        <v>7</v>
      </c>
      <c r="AC3" s="123" t="n">
        <v>6</v>
      </c>
      <c r="AD3" s="123" t="n">
        <v>7</v>
      </c>
      <c r="AE3" s="123" t="n">
        <v>7</v>
      </c>
      <c r="AF3" s="123" t="n">
        <v>8</v>
      </c>
      <c r="AG3" s="123" t="n">
        <v>9</v>
      </c>
      <c r="AH3" s="123" t="n">
        <v>9</v>
      </c>
      <c r="AI3" s="123" t="n">
        <v>9</v>
      </c>
      <c r="AJ3" s="123" t="n">
        <v>8</v>
      </c>
      <c r="AK3" s="123" t="n">
        <v>8</v>
      </c>
      <c r="AL3" s="123" t="n">
        <v>7</v>
      </c>
      <c r="AM3" s="123" t="n">
        <v>5</v>
      </c>
      <c r="AN3" s="123" t="n">
        <v>6</v>
      </c>
      <c r="AO3" s="123" t="n">
        <v>5</v>
      </c>
      <c r="AP3" s="123" t="n">
        <v>6</v>
      </c>
      <c r="AQ3" s="123" t="n">
        <v>6</v>
      </c>
      <c r="AR3" s="123" t="n">
        <v>7</v>
      </c>
      <c r="AS3" s="123" t="n">
        <v>8</v>
      </c>
      <c r="AT3" s="123" t="n">
        <v>8</v>
      </c>
      <c r="AU3" s="123" t="n">
        <v>9</v>
      </c>
      <c r="AV3" s="123" t="n">
        <v>8</v>
      </c>
      <c r="AW3" s="123" t="n">
        <v>7</v>
      </c>
      <c r="AX3" s="123" t="n">
        <v>6</v>
      </c>
      <c r="AY3" s="123" t="n">
        <v>4</v>
      </c>
      <c r="AZ3" s="123" t="n">
        <v>6</v>
      </c>
      <c r="BA3" s="123" t="n">
        <v>5</v>
      </c>
      <c r="BB3" s="123" t="n">
        <v>6</v>
      </c>
      <c r="BC3" s="123" t="n">
        <v>6</v>
      </c>
      <c r="BD3" s="123" t="n">
        <v>8</v>
      </c>
      <c r="BE3" s="123" t="n">
        <v>8</v>
      </c>
      <c r="BF3" s="123" t="n">
        <v>8</v>
      </c>
      <c r="BG3" s="123" t="n">
        <v>9</v>
      </c>
      <c r="BH3" s="123" t="n">
        <v>8</v>
      </c>
      <c r="BI3" s="123" t="n">
        <v>8</v>
      </c>
      <c r="BJ3" s="123" t="n">
        <v>6</v>
      </c>
      <c r="BK3" s="123" t="n">
        <v>5</v>
      </c>
      <c r="BL3" s="123" t="n">
        <v>6</v>
      </c>
      <c r="BM3" s="123" t="n">
        <v>6</v>
      </c>
      <c r="BN3" s="123" t="n">
        <v>6</v>
      </c>
      <c r="BO3" s="123" t="n">
        <v>7</v>
      </c>
      <c r="BP3" s="123" t="n">
        <v>8</v>
      </c>
      <c r="BQ3" s="123" t="n">
        <v>8</v>
      </c>
      <c r="BR3" s="123" t="n">
        <v>8</v>
      </c>
      <c r="BS3" s="123" t="n">
        <v>9</v>
      </c>
      <c r="BT3" s="123" t="n">
        <v>8</v>
      </c>
      <c r="BU3" s="123" t="n">
        <v>8</v>
      </c>
      <c r="BV3" s="123" t="n">
        <v>6</v>
      </c>
      <c r="BW3" s="123" t="n">
        <v>5</v>
      </c>
      <c r="BX3" s="123" t="n">
        <v>7</v>
      </c>
      <c r="BY3" s="123" t="n">
        <v>6</v>
      </c>
      <c r="BZ3" s="123" t="n">
        <v>7</v>
      </c>
      <c r="CA3" s="123" t="n">
        <v>7</v>
      </c>
      <c r="CB3" s="123" t="n">
        <v>8</v>
      </c>
      <c r="CC3" s="123" t="n">
        <v>9</v>
      </c>
      <c r="CD3" s="123" t="n">
        <v>9</v>
      </c>
      <c r="CE3" s="123" t="n">
        <v>9</v>
      </c>
      <c r="CF3" s="123" t="n">
        <v>8</v>
      </c>
      <c r="CG3" s="123" t="n">
        <v>8</v>
      </c>
      <c r="CH3" s="123" t="n">
        <v>7</v>
      </c>
      <c r="CI3" s="123" t="n">
        <v>5</v>
      </c>
      <c r="CJ3" s="123" t="n">
        <v>6</v>
      </c>
      <c r="CK3" s="123" t="n">
        <v>5</v>
      </c>
      <c r="CL3" s="123" t="n">
        <v>6</v>
      </c>
      <c r="CM3" s="123" t="n">
        <v>6</v>
      </c>
      <c r="CN3" s="123" t="n">
        <v>7</v>
      </c>
      <c r="CO3" s="123" t="n">
        <v>8</v>
      </c>
      <c r="CP3" s="123" t="n">
        <v>8</v>
      </c>
      <c r="CQ3" s="123" t="n">
        <v>9</v>
      </c>
      <c r="CR3" s="123" t="n">
        <v>8</v>
      </c>
      <c r="CS3" s="123" t="n">
        <v>7</v>
      </c>
      <c r="CT3" s="123" t="n">
        <v>6</v>
      </c>
      <c r="CU3" s="123" t="n">
        <v>4</v>
      </c>
      <c r="CV3" s="123" t="n">
        <v>6</v>
      </c>
      <c r="CW3" s="123" t="n">
        <v>5</v>
      </c>
      <c r="CX3" s="123" t="n">
        <v>6</v>
      </c>
      <c r="CY3" s="123" t="n">
        <v>6</v>
      </c>
      <c r="CZ3" s="123" t="n">
        <v>8</v>
      </c>
      <c r="DA3" s="123" t="n">
        <v>8</v>
      </c>
      <c r="DB3" s="123" t="n">
        <v>8</v>
      </c>
      <c r="DC3" s="123" t="n">
        <v>9</v>
      </c>
      <c r="DD3" s="123" t="n">
        <v>8</v>
      </c>
      <c r="DE3" s="123" t="n">
        <v>8</v>
      </c>
      <c r="DF3" s="123" t="n">
        <v>6</v>
      </c>
      <c r="DG3" s="123" t="n">
        <v>5</v>
      </c>
      <c r="DH3" s="123" t="n">
        <v>6</v>
      </c>
      <c r="DI3" s="123" t="n">
        <v>6</v>
      </c>
      <c r="DJ3" s="123" t="n">
        <v>6</v>
      </c>
      <c r="DK3" s="123" t="n">
        <v>6</v>
      </c>
      <c r="DL3" s="123" t="n">
        <v>8</v>
      </c>
      <c r="DM3" s="123" t="n">
        <v>8</v>
      </c>
      <c r="DN3" s="123" t="n">
        <v>8</v>
      </c>
      <c r="DO3" s="123" t="n">
        <v>9</v>
      </c>
      <c r="DP3" s="123" t="n">
        <v>8</v>
      </c>
      <c r="DQ3" s="123" t="n">
        <v>8</v>
      </c>
      <c r="DR3" s="123" t="n">
        <v>6</v>
      </c>
      <c r="DS3" s="123" t="n">
        <v>5</v>
      </c>
      <c r="DT3" s="123" t="n">
        <v>7</v>
      </c>
      <c r="DU3" s="123" t="n">
        <v>6</v>
      </c>
      <c r="DV3" s="123" t="n">
        <v>7</v>
      </c>
      <c r="DW3" s="123" t="n">
        <v>7</v>
      </c>
      <c r="DX3" s="123" t="n">
        <v>8</v>
      </c>
      <c r="DY3" s="123" t="n">
        <v>9</v>
      </c>
      <c r="DZ3" s="123" t="n">
        <v>9</v>
      </c>
      <c r="EA3" s="123" t="n">
        <v>9</v>
      </c>
      <c r="EB3" s="123" t="n">
        <v>8</v>
      </c>
      <c r="EC3" s="123" t="n">
        <v>8</v>
      </c>
      <c r="ED3" s="123" t="n">
        <v>7</v>
      </c>
      <c r="EE3" s="123" t="n">
        <v>5</v>
      </c>
      <c r="EF3" s="123" t="n">
        <v>6</v>
      </c>
      <c r="EG3" s="123" t="n">
        <v>5</v>
      </c>
      <c r="EH3" s="123" t="n">
        <v>6</v>
      </c>
      <c r="EI3" s="123" t="n">
        <v>6</v>
      </c>
      <c r="EJ3" s="123" t="n">
        <v>7</v>
      </c>
      <c r="EK3" s="123" t="n">
        <v>8</v>
      </c>
      <c r="EL3" s="123" t="n">
        <v>8</v>
      </c>
      <c r="EM3" s="123" t="n">
        <v>9</v>
      </c>
      <c r="EN3" s="123" t="n">
        <v>8</v>
      </c>
      <c r="EO3" s="123" t="n">
        <v>7</v>
      </c>
      <c r="EP3" s="123" t="n">
        <v>6</v>
      </c>
      <c r="EQ3" s="123" t="n">
        <v>4</v>
      </c>
      <c r="ER3" s="123" t="n">
        <v>6</v>
      </c>
      <c r="ES3" s="123" t="n">
        <v>5</v>
      </c>
      <c r="ET3" s="123" t="n">
        <v>6</v>
      </c>
      <c r="EU3" s="123" t="n">
        <v>6</v>
      </c>
      <c r="EV3" s="123" t="n">
        <v>8</v>
      </c>
      <c r="EW3" s="123" t="n">
        <v>8</v>
      </c>
      <c r="EX3" s="123" t="n">
        <v>8</v>
      </c>
      <c r="EY3" s="123" t="n">
        <v>9</v>
      </c>
      <c r="EZ3" s="123" t="n">
        <v>8</v>
      </c>
      <c r="FA3" s="123" t="n">
        <v>8</v>
      </c>
      <c r="FB3" s="123" t="n">
        <v>6</v>
      </c>
      <c r="FC3" s="123" t="n">
        <v>5</v>
      </c>
      <c r="FD3" s="123" t="n">
        <v>6</v>
      </c>
      <c r="FE3" s="123" t="n">
        <v>6</v>
      </c>
      <c r="FF3" s="123" t="n">
        <v>6</v>
      </c>
      <c r="FG3" s="123" t="n">
        <v>6</v>
      </c>
      <c r="FH3" s="123" t="n">
        <v>8</v>
      </c>
      <c r="FI3" s="123" t="n">
        <v>8</v>
      </c>
      <c r="FJ3" s="123" t="n">
        <v>8</v>
      </c>
      <c r="FK3" s="123" t="n">
        <v>9</v>
      </c>
      <c r="FL3" s="123" t="n">
        <v>8</v>
      </c>
      <c r="FM3" s="123" t="n">
        <v>8</v>
      </c>
      <c r="FN3" s="123" t="n">
        <v>6</v>
      </c>
      <c r="FO3" s="123" t="n">
        <v>5</v>
      </c>
      <c r="FP3" s="123" t="n">
        <v>7</v>
      </c>
      <c r="FQ3" s="123" t="n">
        <v>6</v>
      </c>
      <c r="FR3" s="123" t="n">
        <v>7</v>
      </c>
      <c r="FS3" s="123" t="n">
        <v>7</v>
      </c>
      <c r="FT3" s="123" t="n">
        <v>8</v>
      </c>
      <c r="FU3" s="123" t="n">
        <v>9</v>
      </c>
      <c r="FV3" s="123" t="n">
        <v>9</v>
      </c>
      <c r="FW3" s="123" t="n">
        <v>9</v>
      </c>
      <c r="FX3" s="123" t="n">
        <v>8</v>
      </c>
      <c r="FY3" s="123" t="n">
        <v>8</v>
      </c>
      <c r="FZ3" s="123" t="n">
        <v>7</v>
      </c>
      <c r="GA3" s="123" t="n">
        <v>5</v>
      </c>
      <c r="GB3" s="123" t="n">
        <v>6</v>
      </c>
      <c r="GC3" s="123" t="n">
        <v>5</v>
      </c>
      <c r="GD3" s="123" t="n">
        <v>6</v>
      </c>
      <c r="GE3" s="123" t="n">
        <v>6</v>
      </c>
      <c r="GF3" s="123" t="n">
        <v>7</v>
      </c>
      <c r="GG3" s="123" t="n">
        <v>8</v>
      </c>
      <c r="GH3" s="123" t="n">
        <v>8</v>
      </c>
      <c r="GI3" s="123" t="n">
        <v>9</v>
      </c>
      <c r="GJ3" s="123" t="n">
        <v>8</v>
      </c>
      <c r="GK3" s="123" t="n">
        <v>7</v>
      </c>
      <c r="GL3" s="123" t="n">
        <v>6</v>
      </c>
      <c r="GM3" s="123" t="n">
        <v>4</v>
      </c>
      <c r="GN3" s="123" t="n">
        <v>6</v>
      </c>
      <c r="GO3" s="123" t="n">
        <v>5</v>
      </c>
      <c r="GP3" s="123" t="n">
        <v>6</v>
      </c>
      <c r="GQ3" s="123" t="n">
        <v>6</v>
      </c>
      <c r="GR3" s="123" t="n">
        <v>8</v>
      </c>
      <c r="GS3" s="123" t="n">
        <v>8</v>
      </c>
      <c r="GT3" s="123" t="n">
        <v>8</v>
      </c>
      <c r="GU3" s="123" t="n">
        <v>9</v>
      </c>
      <c r="GV3" s="123" t="n">
        <v>8</v>
      </c>
      <c r="GW3" s="123" t="n">
        <v>8</v>
      </c>
      <c r="GX3" s="123" t="n">
        <v>6</v>
      </c>
      <c r="GY3" s="123" t="n">
        <v>4</v>
      </c>
      <c r="GZ3" s="123" t="n">
        <v>6</v>
      </c>
      <c r="HA3" s="123" t="n">
        <v>5</v>
      </c>
      <c r="HB3" s="123" t="n">
        <v>6</v>
      </c>
      <c r="HC3" s="123" t="n">
        <v>6</v>
      </c>
      <c r="HD3" s="123" t="n">
        <v>8</v>
      </c>
      <c r="HE3" s="123" t="n">
        <v>8</v>
      </c>
      <c r="HF3" s="123" t="n">
        <v>8</v>
      </c>
      <c r="HG3" s="123" t="n">
        <v>9</v>
      </c>
      <c r="HH3" s="123" t="n">
        <v>8</v>
      </c>
      <c r="HI3" s="123" t="n">
        <v>8</v>
      </c>
      <c r="HJ3" s="123" t="n">
        <v>6</v>
      </c>
      <c r="HK3" s="123" t="n">
        <v>5</v>
      </c>
      <c r="HL3" s="123" t="n">
        <v>7</v>
      </c>
      <c r="HM3" s="123" t="n">
        <v>6</v>
      </c>
      <c r="HN3" s="123" t="n">
        <v>6</v>
      </c>
      <c r="HO3" s="123" t="n">
        <v>7</v>
      </c>
      <c r="HP3" s="123" t="n">
        <v>8</v>
      </c>
      <c r="HQ3" s="123" t="n">
        <v>8</v>
      </c>
      <c r="HR3" s="123" t="n">
        <v>9</v>
      </c>
      <c r="HS3" s="123" t="n">
        <v>9</v>
      </c>
      <c r="HT3" s="123" t="n">
        <v>8</v>
      </c>
      <c r="HU3" s="123" t="n">
        <v>8</v>
      </c>
      <c r="HV3" s="123" t="n">
        <v>6</v>
      </c>
      <c r="HW3" s="123" t="n">
        <v>5</v>
      </c>
      <c r="HX3" s="123" t="n">
        <v>6</v>
      </c>
      <c r="HY3" s="123" t="n">
        <v>5</v>
      </c>
      <c r="HZ3" s="123" t="n">
        <v>6</v>
      </c>
      <c r="IA3" s="123" t="n">
        <v>6</v>
      </c>
      <c r="IB3" s="123" t="n">
        <v>7</v>
      </c>
      <c r="IC3" s="123" t="n">
        <v>8</v>
      </c>
      <c r="ID3" s="123" t="n">
        <v>8</v>
      </c>
      <c r="IE3" s="123" t="n">
        <v>8</v>
      </c>
      <c r="IF3" s="123" t="n">
        <v>8</v>
      </c>
      <c r="IG3" s="123" t="n">
        <v>7</v>
      </c>
      <c r="IH3" s="123" t="n">
        <v>6</v>
      </c>
      <c r="II3" s="123" t="n">
        <v>4</v>
      </c>
      <c r="IJ3" s="123" t="n">
        <v>6</v>
      </c>
      <c r="IK3" s="123" t="n">
        <v>5</v>
      </c>
      <c r="IL3" s="123" t="n">
        <v>6</v>
      </c>
      <c r="IM3" s="123" t="n">
        <v>6</v>
      </c>
      <c r="IN3" s="123" t="n">
        <v>8</v>
      </c>
      <c r="IO3" s="123" t="n">
        <v>8</v>
      </c>
      <c r="IP3" s="123" t="n">
        <v>8</v>
      </c>
      <c r="IQ3" s="123" t="n">
        <v>9</v>
      </c>
      <c r="IR3" s="123" t="n">
        <v>8</v>
      </c>
      <c r="IS3" s="123" t="n">
        <v>8</v>
      </c>
      <c r="IT3" s="123" t="n">
        <v>6</v>
      </c>
      <c r="IU3" s="123" t="n">
        <v>4</v>
      </c>
      <c r="IV3" s="123" t="n">
        <v>6</v>
      </c>
      <c r="IW3" s="123" t="n">
        <v>5</v>
      </c>
      <c r="IX3" s="123" t="n">
        <v>6</v>
      </c>
      <c r="IY3" s="123" t="n">
        <v>6</v>
      </c>
      <c r="IZ3" s="123" t="n">
        <v>8</v>
      </c>
      <c r="JA3" s="123" t="n">
        <v>8</v>
      </c>
      <c r="JB3" s="123" t="n">
        <v>8</v>
      </c>
      <c r="JC3" s="123" t="n">
        <v>9</v>
      </c>
      <c r="JD3" s="123" t="n">
        <v>8</v>
      </c>
      <c r="JE3" s="123" t="n">
        <v>8</v>
      </c>
      <c r="JF3" s="123" t="n">
        <v>6</v>
      </c>
      <c r="JG3" s="123" t="n">
        <v>5</v>
      </c>
      <c r="JH3" s="123" t="n">
        <v>6</v>
      </c>
      <c r="JI3" s="123" t="n">
        <v>6</v>
      </c>
      <c r="JJ3" s="123" t="n">
        <v>6</v>
      </c>
      <c r="JK3" s="123" t="n">
        <v>7</v>
      </c>
      <c r="JL3" s="123" t="n">
        <v>8</v>
      </c>
      <c r="JM3" s="123" t="n">
        <v>8</v>
      </c>
      <c r="JN3" s="123" t="n">
        <v>9</v>
      </c>
      <c r="JO3" s="123" t="n">
        <v>9</v>
      </c>
      <c r="JP3" s="123" t="n">
        <v>8</v>
      </c>
      <c r="JQ3" s="123" t="n">
        <v>8</v>
      </c>
      <c r="JR3" s="123" t="n">
        <v>6</v>
      </c>
      <c r="JS3" s="123" t="n">
        <v>5</v>
      </c>
      <c r="JT3" s="123" t="n">
        <v>6</v>
      </c>
      <c r="JU3" s="123" t="n">
        <v>5</v>
      </c>
      <c r="JV3" s="123" t="n">
        <v>6</v>
      </c>
      <c r="JW3" s="123" t="n">
        <v>6</v>
      </c>
      <c r="JX3" s="123" t="n">
        <v>7</v>
      </c>
      <c r="JY3" s="123" t="n">
        <v>8</v>
      </c>
      <c r="JZ3" s="123" t="n">
        <v>8</v>
      </c>
      <c r="KA3" s="123" t="n">
        <v>8</v>
      </c>
      <c r="KB3" s="123" t="n">
        <v>8</v>
      </c>
      <c r="KC3" s="123" t="n">
        <v>7</v>
      </c>
      <c r="KD3" s="123" t="n">
        <v>6</v>
      </c>
      <c r="KE3" s="123" t="n">
        <v>4</v>
      </c>
      <c r="KF3" s="123" t="n">
        <v>6</v>
      </c>
      <c r="KG3" s="123" t="n">
        <v>5</v>
      </c>
      <c r="KH3" s="123" t="n">
        <v>6</v>
      </c>
      <c r="KI3" s="123" t="n">
        <v>6</v>
      </c>
      <c r="KJ3" s="123" t="n">
        <v>8</v>
      </c>
      <c r="KK3" s="123" t="n">
        <v>8</v>
      </c>
      <c r="KL3" s="123" t="n">
        <v>8</v>
      </c>
      <c r="KM3" s="123" t="n">
        <v>9</v>
      </c>
      <c r="KN3" s="123" t="n">
        <v>8</v>
      </c>
      <c r="KO3" s="123" t="n">
        <v>7</v>
      </c>
      <c r="KP3" s="123" t="n">
        <v>6</v>
      </c>
      <c r="KQ3" s="123" t="n">
        <v>4</v>
      </c>
      <c r="KR3" s="123" t="n">
        <v>6</v>
      </c>
      <c r="KS3" s="123" t="n">
        <v>5</v>
      </c>
      <c r="KT3" s="123" t="n">
        <v>6</v>
      </c>
      <c r="KU3" s="123" t="n">
        <v>6</v>
      </c>
      <c r="KV3" s="123" t="n">
        <v>8</v>
      </c>
      <c r="KW3" s="123" t="n">
        <v>8</v>
      </c>
      <c r="KX3" s="123" t="n">
        <v>8</v>
      </c>
      <c r="KY3" s="123" t="n">
        <v>9</v>
      </c>
      <c r="KZ3" s="123" t="n">
        <v>8</v>
      </c>
      <c r="LA3" s="123" t="n">
        <v>8</v>
      </c>
      <c r="LB3" s="123" t="n">
        <v>6</v>
      </c>
      <c r="LC3" s="123" t="n">
        <v>5</v>
      </c>
      <c r="LD3" s="123" t="n">
        <v>6</v>
      </c>
      <c r="LE3" s="123" t="n">
        <v>6</v>
      </c>
      <c r="LF3" s="123" t="n">
        <v>6</v>
      </c>
      <c r="LG3" s="123" t="n">
        <v>7</v>
      </c>
      <c r="LH3" s="123" t="n">
        <v>8</v>
      </c>
      <c r="LI3" s="123" t="n">
        <v>8</v>
      </c>
      <c r="LJ3" s="123" t="n">
        <v>9</v>
      </c>
      <c r="LK3" s="123" t="n">
        <v>9</v>
      </c>
      <c r="LL3" s="123" t="n">
        <v>8</v>
      </c>
      <c r="LM3" s="123" t="n">
        <v>8</v>
      </c>
      <c r="LN3" s="123" t="n">
        <v>6</v>
      </c>
      <c r="LO3" s="123" t="n">
        <v>5</v>
      </c>
      <c r="LP3" s="123" t="n">
        <v>6</v>
      </c>
      <c r="LQ3" s="123" t="n">
        <v>5</v>
      </c>
      <c r="LR3" s="123" t="n">
        <v>6</v>
      </c>
      <c r="LS3" s="123" t="n">
        <v>6</v>
      </c>
      <c r="LT3" s="123" t="n">
        <v>7</v>
      </c>
      <c r="LU3" s="123" t="n">
        <v>8</v>
      </c>
      <c r="LV3" s="123" t="n">
        <v>8</v>
      </c>
      <c r="LW3" s="123" t="n">
        <v>8</v>
      </c>
      <c r="LX3" s="123" t="n">
        <v>8</v>
      </c>
      <c r="LY3" s="123" t="n">
        <v>7</v>
      </c>
      <c r="LZ3" s="123" t="n">
        <v>6</v>
      </c>
      <c r="MA3" s="123" t="n">
        <v>4</v>
      </c>
      <c r="MB3" s="123" t="n">
        <v>6</v>
      </c>
      <c r="MC3" s="123" t="n">
        <v>5</v>
      </c>
      <c r="MD3" s="123" t="n">
        <v>6</v>
      </c>
      <c r="ME3" s="123" t="n">
        <v>6</v>
      </c>
      <c r="MF3" s="123" t="n">
        <v>8</v>
      </c>
      <c r="MG3" s="123" t="n">
        <v>8</v>
      </c>
      <c r="MH3" s="123" t="n">
        <v>8</v>
      </c>
      <c r="MI3" s="123" t="n">
        <v>9</v>
      </c>
      <c r="MJ3" s="123" t="n">
        <v>8</v>
      </c>
      <c r="MK3" s="123" t="n">
        <v>7</v>
      </c>
      <c r="ML3" s="123" t="n">
        <v>6</v>
      </c>
      <c r="MM3" s="123" t="n">
        <v>4</v>
      </c>
      <c r="MN3" s="123" t="n">
        <v>6</v>
      </c>
      <c r="MO3" s="123" t="n">
        <v>5</v>
      </c>
      <c r="MP3" s="123" t="n">
        <v>6</v>
      </c>
      <c r="MQ3" s="123" t="n">
        <v>6</v>
      </c>
      <c r="MR3" s="123" t="n">
        <v>8</v>
      </c>
      <c r="MS3" s="123" t="n">
        <v>8</v>
      </c>
      <c r="MT3" s="123" t="n">
        <v>8</v>
      </c>
      <c r="MU3" s="123" t="n">
        <v>9</v>
      </c>
      <c r="MV3" s="123" t="n">
        <v>8</v>
      </c>
      <c r="MW3" s="123" t="n">
        <v>8</v>
      </c>
      <c r="MX3" s="123" t="n">
        <v>6</v>
      </c>
      <c r="MY3" s="123" t="n">
        <v>5</v>
      </c>
      <c r="MZ3" s="123" t="n">
        <v>6</v>
      </c>
      <c r="NA3" s="123" t="n">
        <v>6</v>
      </c>
      <c r="NB3" s="123" t="n">
        <v>6</v>
      </c>
      <c r="NC3" s="123" t="n">
        <v>7</v>
      </c>
      <c r="ND3" s="123" t="n">
        <v>8</v>
      </c>
      <c r="NE3" s="123" t="n">
        <v>8</v>
      </c>
      <c r="NF3" s="123" t="n">
        <v>9</v>
      </c>
      <c r="NG3" s="123" t="n">
        <v>9</v>
      </c>
      <c r="NH3" s="123" t="n">
        <v>8</v>
      </c>
      <c r="NI3" s="123" t="n">
        <v>8</v>
      </c>
      <c r="NJ3" s="123" t="n">
        <v>6</v>
      </c>
      <c r="NK3" s="123" t="n">
        <v>5</v>
      </c>
      <c r="NL3" s="123" t="n">
        <v>6</v>
      </c>
      <c r="NM3" s="123" t="n">
        <v>5</v>
      </c>
      <c r="NN3" s="123" t="n">
        <v>6</v>
      </c>
      <c r="NO3" s="123" t="n">
        <v>6</v>
      </c>
      <c r="NP3" s="123" t="n">
        <v>7</v>
      </c>
      <c r="NQ3" s="123" t="n">
        <v>8</v>
      </c>
      <c r="NR3" s="123" t="n">
        <v>8</v>
      </c>
      <c r="NS3" s="123" t="n">
        <v>8</v>
      </c>
      <c r="NT3" s="123" t="n">
        <v>7</v>
      </c>
      <c r="NU3" s="123" t="n">
        <v>7</v>
      </c>
      <c r="NV3" s="123" t="n">
        <v>6</v>
      </c>
      <c r="NW3" s="123" t="n">
        <v>4</v>
      </c>
      <c r="NX3" s="123" t="n">
        <v>6</v>
      </c>
      <c r="NY3" s="123" t="n">
        <v>5</v>
      </c>
      <c r="NZ3" s="123" t="n">
        <v>6</v>
      </c>
      <c r="OA3" s="123" t="n">
        <v>6</v>
      </c>
      <c r="OB3" s="123" t="n">
        <v>7</v>
      </c>
      <c r="OC3" s="123" t="n">
        <v>8</v>
      </c>
      <c r="OD3" s="123" t="n">
        <v>8</v>
      </c>
      <c r="OE3" s="123" t="n">
        <v>9</v>
      </c>
      <c r="OF3" s="123" t="n">
        <v>8</v>
      </c>
      <c r="OG3" s="123" t="n">
        <v>7</v>
      </c>
      <c r="OH3" s="123" t="n">
        <v>6</v>
      </c>
      <c r="OI3" s="123" t="n">
        <v>4</v>
      </c>
      <c r="OJ3" s="123" t="n">
        <v>6</v>
      </c>
      <c r="OK3" s="123" t="n">
        <v>5</v>
      </c>
      <c r="OL3" s="123" t="n">
        <v>6</v>
      </c>
      <c r="OM3" s="123" t="n">
        <v>6</v>
      </c>
      <c r="ON3" s="123" t="n">
        <v>8</v>
      </c>
      <c r="OO3" s="123" t="n">
        <v>8</v>
      </c>
      <c r="OP3" s="123" t="n">
        <v>8</v>
      </c>
      <c r="OQ3" s="123" t="n">
        <v>9</v>
      </c>
      <c r="OR3" s="123" t="n">
        <v>8</v>
      </c>
      <c r="OS3" s="123" t="n">
        <v>8</v>
      </c>
      <c r="OT3" s="123" t="n">
        <v>6</v>
      </c>
      <c r="OU3" s="123" t="n">
        <v>5</v>
      </c>
      <c r="OV3" s="123" t="n">
        <v>6</v>
      </c>
      <c r="OW3" s="123" t="n">
        <v>6</v>
      </c>
      <c r="OX3" s="123" t="n">
        <v>6</v>
      </c>
      <c r="OY3" s="123" t="n">
        <v>7</v>
      </c>
      <c r="OZ3" s="123" t="n">
        <v>8</v>
      </c>
      <c r="PA3" s="123" t="n">
        <v>8</v>
      </c>
      <c r="PB3" s="123" t="n">
        <v>8</v>
      </c>
      <c r="PC3" s="123" t="n">
        <v>9</v>
      </c>
      <c r="PD3" s="123" t="n">
        <v>8</v>
      </c>
      <c r="PE3" s="123" t="n">
        <v>8</v>
      </c>
      <c r="PF3" s="123" t="n">
        <v>6</v>
      </c>
      <c r="PG3" s="123" t="n">
        <v>5</v>
      </c>
      <c r="PH3" s="123" t="n">
        <v>6</v>
      </c>
      <c r="PI3" s="123" t="n">
        <v>5</v>
      </c>
      <c r="PJ3" s="123" t="n">
        <v>6</v>
      </c>
      <c r="PK3" s="123" t="n">
        <v>6</v>
      </c>
      <c r="PL3" s="123" t="n">
        <v>7</v>
      </c>
      <c r="PM3" s="123" t="n">
        <v>8</v>
      </c>
      <c r="PN3" s="123" t="n">
        <v>8</v>
      </c>
      <c r="PO3" s="123" t="n">
        <v>8</v>
      </c>
      <c r="PP3" s="123" t="n">
        <v>7</v>
      </c>
      <c r="PQ3" s="123" t="n">
        <v>7</v>
      </c>
      <c r="PR3" s="123" t="n">
        <v>6</v>
      </c>
      <c r="PS3" s="123" t="n">
        <v>4</v>
      </c>
      <c r="PT3" s="123" t="n">
        <v>6</v>
      </c>
      <c r="PU3" s="123" t="n">
        <v>5</v>
      </c>
      <c r="PV3" s="123" t="n">
        <v>6</v>
      </c>
      <c r="PW3" s="123" t="n">
        <v>6</v>
      </c>
      <c r="PX3" s="123" t="n">
        <v>7</v>
      </c>
      <c r="PY3" s="123" t="n">
        <v>8</v>
      </c>
      <c r="PZ3" s="123" t="n">
        <v>8</v>
      </c>
      <c r="QA3" s="123" t="n">
        <v>9</v>
      </c>
      <c r="QB3" s="123" t="n">
        <v>8</v>
      </c>
      <c r="QC3" s="123" t="n">
        <v>7</v>
      </c>
      <c r="QD3" s="123" t="n">
        <v>6</v>
      </c>
      <c r="QE3" s="123" t="n">
        <v>4</v>
      </c>
      <c r="QF3" s="123" t="n">
        <v>6</v>
      </c>
      <c r="QG3" s="123" t="n">
        <v>5</v>
      </c>
      <c r="QH3" s="123" t="n">
        <v>6</v>
      </c>
      <c r="QI3" s="123" t="n">
        <v>6</v>
      </c>
      <c r="QJ3" s="123" t="n">
        <v>8</v>
      </c>
      <c r="QK3" s="123" t="n">
        <v>8</v>
      </c>
      <c r="QL3" s="123" t="n">
        <v>8</v>
      </c>
      <c r="QM3" s="123" t="n">
        <v>9</v>
      </c>
      <c r="QN3" s="123" t="n">
        <v>8</v>
      </c>
      <c r="QO3" s="123" t="n">
        <v>8</v>
      </c>
      <c r="QP3" s="123" t="n">
        <v>6</v>
      </c>
      <c r="QQ3" s="123" t="n">
        <v>5</v>
      </c>
      <c r="QR3" s="123" t="n">
        <v>6</v>
      </c>
      <c r="QS3" s="123" t="n">
        <v>6</v>
      </c>
      <c r="QT3" s="123" t="n">
        <v>6</v>
      </c>
      <c r="QU3" s="123" t="n">
        <v>6</v>
      </c>
      <c r="QV3" s="123" t="n">
        <v>8</v>
      </c>
      <c r="QW3" s="123" t="n">
        <v>8</v>
      </c>
      <c r="QX3" s="123" t="n">
        <v>8</v>
      </c>
      <c r="QY3" s="123" t="n">
        <v>9</v>
      </c>
      <c r="QZ3" s="123" t="n">
        <v>8</v>
      </c>
      <c r="RA3" s="123" t="n">
        <v>8</v>
      </c>
      <c r="RB3" s="123" t="n">
        <v>6</v>
      </c>
      <c r="RC3" s="123" t="n">
        <v>5</v>
      </c>
      <c r="RD3" s="123" t="n">
        <v>6</v>
      </c>
      <c r="RE3" s="123" t="n">
        <v>5</v>
      </c>
      <c r="RF3" s="123" t="n">
        <v>6</v>
      </c>
      <c r="RG3" s="123" t="n">
        <v>6</v>
      </c>
      <c r="RH3" s="123" t="n">
        <v>7</v>
      </c>
      <c r="RI3" s="123" t="n">
        <v>8</v>
      </c>
      <c r="RJ3" s="123" t="n">
        <v>8</v>
      </c>
      <c r="RK3" s="123" t="n">
        <v>8</v>
      </c>
      <c r="RL3" s="123" t="n">
        <v>7</v>
      </c>
      <c r="RM3" s="123" t="n">
        <v>7</v>
      </c>
      <c r="RN3" s="123" t="n">
        <v>6</v>
      </c>
      <c r="RO3" s="123" t="n">
        <v>4</v>
      </c>
      <c r="RP3" s="123" t="n">
        <v>6</v>
      </c>
      <c r="RQ3" s="123" t="n">
        <v>5</v>
      </c>
      <c r="RR3" s="123" t="n">
        <v>6</v>
      </c>
      <c r="RS3" s="123" t="n">
        <v>6</v>
      </c>
      <c r="RT3" s="123" t="n">
        <v>7</v>
      </c>
      <c r="RU3" s="123" t="n">
        <v>8</v>
      </c>
      <c r="RV3" s="123" t="n">
        <v>8</v>
      </c>
      <c r="RW3" s="123" t="n">
        <v>9</v>
      </c>
      <c r="RX3" s="123" t="n">
        <v>8</v>
      </c>
      <c r="RY3" s="123" t="n">
        <v>7</v>
      </c>
      <c r="RZ3" s="123" t="n">
        <v>6</v>
      </c>
      <c r="SA3" s="123" t="n">
        <v>4</v>
      </c>
      <c r="SB3" s="123" t="n">
        <v>6</v>
      </c>
      <c r="SC3" s="123" t="n">
        <v>5</v>
      </c>
      <c r="SD3" s="123" t="n">
        <v>6</v>
      </c>
      <c r="SE3" s="123" t="n">
        <v>6</v>
      </c>
      <c r="SF3" s="123" t="n">
        <v>8</v>
      </c>
      <c r="SG3" s="123" t="n">
        <v>8</v>
      </c>
      <c r="SH3" s="123" t="n">
        <v>8</v>
      </c>
      <c r="SI3" s="123" t="n">
        <v>9</v>
      </c>
      <c r="SJ3" s="123" t="n">
        <v>8</v>
      </c>
      <c r="SK3" s="123" t="n">
        <v>8</v>
      </c>
      <c r="SL3" s="123" t="n">
        <v>6</v>
      </c>
      <c r="SM3" s="123" t="n">
        <v>5</v>
      </c>
      <c r="SN3" s="123" t="n">
        <v>6</v>
      </c>
      <c r="SO3" s="123" t="n">
        <v>6</v>
      </c>
      <c r="SP3" s="123" t="n">
        <v>6</v>
      </c>
      <c r="SQ3" s="123" t="n">
        <v>6</v>
      </c>
      <c r="SR3" s="123" t="n">
        <v>8</v>
      </c>
      <c r="SS3" s="123" t="n">
        <v>8</v>
      </c>
      <c r="ST3" s="123" t="n">
        <v>8</v>
      </c>
      <c r="SU3" s="123" t="n">
        <v>9</v>
      </c>
      <c r="SV3" s="123" t="n">
        <v>8</v>
      </c>
      <c r="SW3" s="123" t="n">
        <v>8</v>
      </c>
      <c r="SX3" s="123" t="n">
        <v>6</v>
      </c>
      <c r="SY3" s="123" t="n">
        <v>5</v>
      </c>
      <c r="SZ3" s="123" t="n">
        <v>6</v>
      </c>
      <c r="TA3" s="123" t="n">
        <v>5</v>
      </c>
      <c r="TB3" s="123" t="n">
        <v>6</v>
      </c>
      <c r="TC3" s="123" t="n">
        <v>6</v>
      </c>
      <c r="TD3" s="123" t="n">
        <v>7</v>
      </c>
      <c r="TE3" s="123" t="n">
        <v>8</v>
      </c>
      <c r="TF3" s="123" t="n">
        <v>8</v>
      </c>
      <c r="TG3" s="123" t="n">
        <v>8</v>
      </c>
      <c r="TH3" s="123" t="n">
        <v>7</v>
      </c>
      <c r="TI3" s="123" t="n">
        <v>7</v>
      </c>
      <c r="TJ3" s="123" t="n">
        <v>6</v>
      </c>
      <c r="TK3" s="123" t="n">
        <v>4</v>
      </c>
      <c r="TL3" s="123" t="n">
        <v>6</v>
      </c>
      <c r="TM3" s="123" t="n">
        <v>5</v>
      </c>
      <c r="TN3" s="123" t="n">
        <v>6</v>
      </c>
      <c r="TO3" s="123" t="n">
        <v>6</v>
      </c>
      <c r="TP3" s="123" t="n">
        <v>7</v>
      </c>
      <c r="TQ3" s="123" t="n">
        <v>8</v>
      </c>
      <c r="TR3" s="123" t="n">
        <v>8</v>
      </c>
      <c r="TS3" s="123" t="n">
        <v>9</v>
      </c>
      <c r="TT3" s="123" t="n">
        <v>8</v>
      </c>
      <c r="TU3" s="123" t="n">
        <v>7</v>
      </c>
      <c r="TV3" s="123" t="n">
        <v>6</v>
      </c>
      <c r="TW3" s="123" t="n">
        <v>4</v>
      </c>
      <c r="TX3" s="123" t="n">
        <v>6</v>
      </c>
      <c r="TY3" s="123" t="n">
        <v>5</v>
      </c>
      <c r="TZ3" s="123" t="n">
        <v>6</v>
      </c>
      <c r="UA3" s="123" t="n">
        <v>6</v>
      </c>
      <c r="UB3" s="123" t="n">
        <v>8</v>
      </c>
      <c r="UC3" s="123" t="n">
        <v>8</v>
      </c>
      <c r="UD3" s="123" t="n">
        <v>8</v>
      </c>
      <c r="UE3" s="123" t="n">
        <v>9</v>
      </c>
      <c r="UF3" s="123" t="n">
        <v>8</v>
      </c>
      <c r="UG3" s="123" t="n">
        <v>8</v>
      </c>
      <c r="UH3" s="123" t="n">
        <v>6</v>
      </c>
      <c r="UI3" s="123" t="n">
        <v>5</v>
      </c>
      <c r="UJ3" s="123" t="n">
        <v>6</v>
      </c>
      <c r="UK3" s="123" t="n">
        <v>6</v>
      </c>
      <c r="UL3" s="123" t="n">
        <v>6</v>
      </c>
      <c r="UM3" s="123" t="n">
        <v>6</v>
      </c>
      <c r="UN3" s="123" t="n">
        <v>8</v>
      </c>
      <c r="UO3" s="123" t="n">
        <v>8</v>
      </c>
      <c r="UP3" s="123" t="n">
        <v>8</v>
      </c>
      <c r="UQ3" s="123" t="n">
        <v>9</v>
      </c>
      <c r="UR3" s="123" t="n">
        <v>8</v>
      </c>
      <c r="US3" s="123" t="n">
        <v>8</v>
      </c>
      <c r="UT3" s="123" t="n">
        <v>6</v>
      </c>
      <c r="UU3" s="123" t="n">
        <v>5</v>
      </c>
      <c r="UV3" s="123" t="n">
        <v>6</v>
      </c>
      <c r="UW3" s="123" t="n">
        <v>5</v>
      </c>
      <c r="UX3" s="123" t="n">
        <v>5</v>
      </c>
      <c r="UY3" s="123" t="n">
        <v>6</v>
      </c>
      <c r="UZ3" s="123" t="n">
        <v>7</v>
      </c>
      <c r="VA3" s="123" t="n">
        <v>8</v>
      </c>
      <c r="VB3" s="123" t="n">
        <v>8</v>
      </c>
      <c r="VC3" s="123" t="n">
        <v>8</v>
      </c>
      <c r="VD3" s="123" t="n">
        <v>7</v>
      </c>
      <c r="VE3" s="123" t="n">
        <v>7</v>
      </c>
      <c r="VF3" s="123" t="n">
        <v>6</v>
      </c>
      <c r="VG3" s="123" t="n">
        <v>4</v>
      </c>
      <c r="VH3" s="123" t="n">
        <v>6</v>
      </c>
      <c r="VI3" s="123" t="n">
        <v>5</v>
      </c>
      <c r="VJ3" s="123" t="n">
        <v>6</v>
      </c>
      <c r="VK3" s="123" t="n">
        <v>6</v>
      </c>
      <c r="VL3" s="123" t="n">
        <v>7</v>
      </c>
      <c r="VM3" s="123" t="n">
        <v>8</v>
      </c>
      <c r="VN3" s="123" t="n">
        <v>8</v>
      </c>
      <c r="VO3" s="123" t="n">
        <v>9</v>
      </c>
      <c r="VP3" s="123" t="n">
        <v>8</v>
      </c>
      <c r="VQ3" s="123" t="n">
        <v>7</v>
      </c>
      <c r="VR3" s="123" t="n">
        <v>6</v>
      </c>
      <c r="VS3" s="123" t="n">
        <v>4</v>
      </c>
      <c r="VT3" s="123" t="n">
        <v>6</v>
      </c>
      <c r="VU3" s="123" t="n">
        <v>5</v>
      </c>
      <c r="VV3" s="123" t="n">
        <v>6</v>
      </c>
      <c r="VW3" s="123" t="n">
        <v>6</v>
      </c>
      <c r="VX3" s="123" t="n">
        <v>8</v>
      </c>
      <c r="VY3" s="123" t="n">
        <v>8</v>
      </c>
      <c r="VZ3" s="123" t="n">
        <v>8</v>
      </c>
      <c r="WA3" s="123" t="n">
        <v>9</v>
      </c>
      <c r="WB3" s="123" t="n">
        <v>8</v>
      </c>
      <c r="WC3" s="123" t="n">
        <v>8</v>
      </c>
      <c r="WD3" s="123" t="n">
        <v>6</v>
      </c>
      <c r="WE3" s="123" t="n">
        <v>5</v>
      </c>
      <c r="WF3" s="123" t="n">
        <v>6</v>
      </c>
      <c r="WG3" s="123" t="n">
        <v>5</v>
      </c>
      <c r="WH3" s="123" t="n">
        <v>6</v>
      </c>
      <c r="WI3" s="123" t="n">
        <v>6</v>
      </c>
      <c r="WJ3" s="123" t="n">
        <v>8</v>
      </c>
      <c r="WK3" s="123" t="n">
        <v>8</v>
      </c>
      <c r="WL3" s="123" t="n">
        <v>8</v>
      </c>
      <c r="WM3" s="123" t="n">
        <v>9</v>
      </c>
      <c r="WN3" s="123" t="n">
        <v>8</v>
      </c>
      <c r="WO3" s="123" t="n">
        <v>8</v>
      </c>
      <c r="WP3" s="123" t="n">
        <v>6</v>
      </c>
      <c r="WQ3" s="123" t="n">
        <v>5</v>
      </c>
      <c r="WR3" s="123" t="n">
        <v>6</v>
      </c>
      <c r="WS3" s="123" t="n">
        <v>5</v>
      </c>
      <c r="WT3" s="123" t="n">
        <v>5</v>
      </c>
      <c r="WU3" s="123" t="n">
        <v>6</v>
      </c>
      <c r="WV3" s="123" t="n">
        <v>7</v>
      </c>
      <c r="WW3" s="123" t="n">
        <v>7</v>
      </c>
      <c r="WX3" s="123" t="n">
        <v>8</v>
      </c>
      <c r="WY3" s="123" t="n">
        <v>8</v>
      </c>
      <c r="WZ3" s="123" t="n">
        <v>7</v>
      </c>
      <c r="XA3" s="123" t="n">
        <v>7</v>
      </c>
      <c r="XB3" s="123" t="n">
        <v>6</v>
      </c>
      <c r="XC3" s="123" t="n">
        <v>4</v>
      </c>
      <c r="XD3" s="123" t="n">
        <v>6</v>
      </c>
      <c r="XE3" s="123" t="n">
        <v>5</v>
      </c>
      <c r="XF3" s="123" t="n">
        <v>6</v>
      </c>
      <c r="XG3" s="123" t="n">
        <v>6</v>
      </c>
      <c r="XH3" s="123" t="n">
        <v>7</v>
      </c>
      <c r="XI3" s="123" t="n">
        <v>8</v>
      </c>
      <c r="XJ3" s="123" t="n">
        <v>8</v>
      </c>
      <c r="XK3" s="123" t="n">
        <v>8</v>
      </c>
      <c r="XL3" s="123" t="n">
        <v>8</v>
      </c>
      <c r="XM3" s="123" t="n">
        <v>7</v>
      </c>
      <c r="XN3" s="123" t="n">
        <v>6</v>
      </c>
      <c r="XO3" s="123" t="n">
        <v>4</v>
      </c>
      <c r="XP3" s="123" t="n">
        <v>6</v>
      </c>
      <c r="XQ3" s="123" t="n">
        <v>5</v>
      </c>
      <c r="XR3" s="123" t="n">
        <v>6</v>
      </c>
      <c r="XS3" s="123" t="n">
        <v>6</v>
      </c>
      <c r="XT3" s="123" t="n">
        <v>8</v>
      </c>
      <c r="XU3" s="123" t="n">
        <v>8</v>
      </c>
      <c r="XV3" s="123" t="n">
        <v>8</v>
      </c>
      <c r="XW3" s="123" t="n">
        <v>9</v>
      </c>
      <c r="XX3" s="123" t="n">
        <v>8</v>
      </c>
      <c r="XY3" s="123" t="n">
        <v>8</v>
      </c>
      <c r="XZ3" s="123" t="n">
        <v>6</v>
      </c>
      <c r="YA3" s="123" t="n">
        <v>4</v>
      </c>
      <c r="YB3" s="123" t="n">
        <v>6</v>
      </c>
      <c r="YC3" s="123" t="n">
        <v>5</v>
      </c>
      <c r="YD3" s="123" t="n">
        <v>6</v>
      </c>
      <c r="YE3" s="123" t="n">
        <v>6</v>
      </c>
      <c r="YF3" s="123" t="n">
        <v>8</v>
      </c>
      <c r="YG3" s="123" t="n">
        <v>8</v>
      </c>
      <c r="YH3" s="123" t="n">
        <v>8</v>
      </c>
      <c r="YI3" s="123" t="n">
        <v>9</v>
      </c>
      <c r="YJ3" s="123" t="n">
        <v>8</v>
      </c>
      <c r="YK3" s="123" t="n">
        <v>8</v>
      </c>
      <c r="YL3" s="123" t="n">
        <v>6</v>
      </c>
      <c r="YM3" s="123" t="n">
        <v>5</v>
      </c>
      <c r="YN3" s="123" t="n">
        <v>5</v>
      </c>
      <c r="YO3" s="123" t="n">
        <v>5</v>
      </c>
      <c r="YP3" s="123" t="n">
        <v>5</v>
      </c>
      <c r="YQ3" s="123" t="n">
        <v>6</v>
      </c>
      <c r="YR3" s="123" t="n">
        <v>7</v>
      </c>
      <c r="YS3" s="123" t="n">
        <v>7</v>
      </c>
      <c r="YT3" s="123" t="n">
        <v>8</v>
      </c>
      <c r="YU3" s="123" t="n">
        <v>8</v>
      </c>
      <c r="YV3" s="123" t="n">
        <v>7</v>
      </c>
      <c r="YW3" s="123" t="n">
        <v>7</v>
      </c>
      <c r="YX3" s="123" t="n">
        <v>5</v>
      </c>
      <c r="YY3" s="123" t="n">
        <v>4</v>
      </c>
      <c r="YZ3" s="123" t="n">
        <v>6</v>
      </c>
      <c r="ZA3" s="123" t="n">
        <v>5</v>
      </c>
      <c r="ZB3" s="123" t="n">
        <v>6</v>
      </c>
      <c r="ZC3" s="123" t="n">
        <v>6</v>
      </c>
      <c r="ZD3" s="123" t="n">
        <v>7</v>
      </c>
      <c r="ZE3" s="123" t="n">
        <v>8</v>
      </c>
      <c r="ZF3" s="123" t="n">
        <v>8</v>
      </c>
      <c r="ZG3" s="123" t="n">
        <v>8</v>
      </c>
      <c r="ZH3" s="123" t="n">
        <v>8</v>
      </c>
      <c r="ZI3" s="123" t="n">
        <v>7</v>
      </c>
      <c r="ZJ3" s="123" t="n">
        <v>6</v>
      </c>
      <c r="ZK3" s="123" t="n">
        <v>4</v>
      </c>
      <c r="ZL3" s="123" t="n">
        <v>6</v>
      </c>
      <c r="ZM3" s="123" t="n">
        <v>5</v>
      </c>
      <c r="ZN3" s="123" t="n">
        <v>6</v>
      </c>
      <c r="ZO3" s="123" t="n">
        <v>6</v>
      </c>
      <c r="ZP3" s="123" t="n">
        <v>8</v>
      </c>
      <c r="ZQ3" s="123" t="n">
        <v>8</v>
      </c>
      <c r="ZR3" s="123" t="n">
        <v>8</v>
      </c>
      <c r="ZS3" s="123" t="n">
        <v>9</v>
      </c>
      <c r="ZT3" s="123" t="n">
        <v>8</v>
      </c>
      <c r="ZU3" s="123" t="n">
        <v>7</v>
      </c>
      <c r="ZV3" s="123" t="n">
        <v>6</v>
      </c>
      <c r="ZW3" s="123" t="n">
        <v>4</v>
      </c>
      <c r="ZX3" s="123" t="n">
        <v>6</v>
      </c>
      <c r="ZY3" s="123" t="n">
        <v>5</v>
      </c>
      <c r="ZZ3" s="123" t="n">
        <v>6</v>
      </c>
      <c r="AAA3" s="123" t="n">
        <v>6</v>
      </c>
      <c r="AAB3" s="123" t="n">
        <v>8</v>
      </c>
      <c r="AAC3" s="123" t="n">
        <v>8</v>
      </c>
      <c r="AAD3" s="123" t="n">
        <v>8</v>
      </c>
      <c r="AAE3" s="123" t="n">
        <v>9</v>
      </c>
      <c r="AAF3" s="123" t="n">
        <v>8</v>
      </c>
      <c r="AAG3" s="123" t="n">
        <v>8</v>
      </c>
      <c r="AAH3" s="123" t="n">
        <v>6</v>
      </c>
      <c r="AAI3" s="123" t="n">
        <v>5</v>
      </c>
      <c r="AAJ3" s="123" t="n">
        <v>5</v>
      </c>
      <c r="AAK3" s="123" t="n">
        <v>5</v>
      </c>
      <c r="AAL3" s="123" t="n">
        <v>5</v>
      </c>
      <c r="AAM3" s="123" t="n">
        <v>6</v>
      </c>
      <c r="AAN3" s="123" t="n">
        <v>7</v>
      </c>
      <c r="AAO3" s="123" t="n">
        <v>7</v>
      </c>
      <c r="AAP3" s="123" t="n">
        <v>8</v>
      </c>
      <c r="AAQ3" s="123" t="n">
        <v>8</v>
      </c>
      <c r="AAR3" s="123" t="n">
        <v>7</v>
      </c>
      <c r="AAS3" s="123" t="n">
        <v>7</v>
      </c>
      <c r="AAT3" s="123" t="n">
        <v>5</v>
      </c>
      <c r="AAU3" s="123" t="n">
        <v>4</v>
      </c>
      <c r="AAV3" s="123" t="n">
        <v>6</v>
      </c>
      <c r="AAW3" s="123" t="n">
        <v>5</v>
      </c>
      <c r="AAX3" s="123" t="n">
        <v>6</v>
      </c>
      <c r="AAY3" s="123" t="n">
        <v>6</v>
      </c>
      <c r="AAZ3" s="123" t="n">
        <v>7</v>
      </c>
      <c r="ABA3" s="123" t="n">
        <v>8</v>
      </c>
      <c r="ABB3" s="123" t="n">
        <v>8</v>
      </c>
      <c r="ABC3" s="123" t="n">
        <v>8</v>
      </c>
      <c r="ABD3" s="123" t="n">
        <v>8</v>
      </c>
      <c r="ABE3" s="123" t="n">
        <v>7</v>
      </c>
      <c r="ABF3" s="123" t="n">
        <v>6</v>
      </c>
      <c r="ABG3" s="123" t="n">
        <v>4</v>
      </c>
      <c r="ABH3" s="123" t="n">
        <v>6</v>
      </c>
      <c r="ABI3" s="123" t="n">
        <v>5</v>
      </c>
      <c r="ABJ3" s="123" t="n">
        <v>6</v>
      </c>
      <c r="ABK3" s="123" t="n">
        <v>6</v>
      </c>
      <c r="ABL3" s="123" t="n">
        <v>7</v>
      </c>
      <c r="ABM3" s="123" t="n">
        <v>8</v>
      </c>
      <c r="ABN3" s="123" t="n">
        <v>8</v>
      </c>
      <c r="ABO3" s="123" t="n">
        <v>9</v>
      </c>
      <c r="ABP3" s="123" t="n">
        <v>8</v>
      </c>
      <c r="ABQ3" s="123" t="n">
        <v>7</v>
      </c>
      <c r="ABR3" s="123" t="n">
        <v>6</v>
      </c>
      <c r="ABS3" s="123" t="n">
        <v>4</v>
      </c>
      <c r="ABT3" s="123" t="n">
        <v>6</v>
      </c>
      <c r="ABU3" s="123" t="n">
        <v>5</v>
      </c>
      <c r="ABV3" s="123" t="n">
        <v>6</v>
      </c>
      <c r="ABW3" s="123" t="n">
        <v>6</v>
      </c>
      <c r="ABX3" s="123" t="n">
        <v>8</v>
      </c>
      <c r="ABY3" s="123" t="n">
        <v>8</v>
      </c>
      <c r="ABZ3" s="123" t="n">
        <v>8</v>
      </c>
      <c r="ACA3" s="123" t="n">
        <v>9</v>
      </c>
      <c r="ACB3" s="123" t="n">
        <v>8</v>
      </c>
      <c r="ACC3" s="123" t="n">
        <v>8</v>
      </c>
      <c r="ACD3" s="123" t="n">
        <v>6</v>
      </c>
      <c r="ACE3" s="123" t="n">
        <v>5</v>
      </c>
      <c r="ACF3" s="123" t="n">
        <v>5</v>
      </c>
      <c r="ACG3" s="123" t="n">
        <v>5</v>
      </c>
      <c r="ACH3" s="123" t="n">
        <v>5</v>
      </c>
      <c r="ACI3" s="123" t="n">
        <v>6</v>
      </c>
      <c r="ACJ3" s="123" t="n">
        <v>7</v>
      </c>
      <c r="ACK3" s="123" t="n">
        <v>7</v>
      </c>
      <c r="ACL3" s="123" t="n">
        <v>8</v>
      </c>
      <c r="ACM3" s="123" t="n">
        <v>8</v>
      </c>
      <c r="ACN3" s="123" t="n">
        <v>7</v>
      </c>
      <c r="ACO3" s="123" t="n">
        <v>7</v>
      </c>
      <c r="ACP3" s="123" t="n">
        <v>5</v>
      </c>
      <c r="ACQ3" s="123" t="n">
        <v>4</v>
      </c>
      <c r="ACR3" s="123" t="n">
        <v>6</v>
      </c>
      <c r="ACS3" s="123" t="n">
        <v>5</v>
      </c>
      <c r="ACT3" s="123" t="n">
        <v>6</v>
      </c>
      <c r="ACU3" s="123" t="n">
        <v>6</v>
      </c>
      <c r="ACV3" s="123" t="n">
        <v>7</v>
      </c>
      <c r="ACW3" s="123" t="n">
        <v>8</v>
      </c>
      <c r="ACX3" s="123" t="n">
        <v>8</v>
      </c>
      <c r="ACY3" s="123" t="n">
        <v>8</v>
      </c>
      <c r="ACZ3" s="123" t="n">
        <v>8</v>
      </c>
      <c r="ADA3" s="123" t="n">
        <v>7</v>
      </c>
      <c r="ADB3" s="123" t="n">
        <v>6</v>
      </c>
      <c r="ADC3" s="123" t="n">
        <v>4</v>
      </c>
      <c r="ADD3" s="123" t="n">
        <v>6</v>
      </c>
      <c r="ADE3" s="123" t="n">
        <v>5</v>
      </c>
      <c r="ADF3" s="123" t="n">
        <v>6</v>
      </c>
      <c r="ADG3" s="123" t="n">
        <v>6</v>
      </c>
      <c r="ADH3" s="123" t="n">
        <v>7</v>
      </c>
      <c r="ADI3" s="123" t="n">
        <v>8</v>
      </c>
      <c r="ADJ3" s="123" t="n">
        <v>8</v>
      </c>
      <c r="ADK3" s="123" t="n">
        <v>9</v>
      </c>
      <c r="ADL3" s="123" t="n">
        <v>8</v>
      </c>
      <c r="ADM3" s="123" t="n">
        <v>7</v>
      </c>
      <c r="ADN3" s="123" t="n">
        <v>6</v>
      </c>
      <c r="ADO3" s="123" t="n">
        <v>4</v>
      </c>
      <c r="ADP3" s="123" t="n">
        <v>6</v>
      </c>
      <c r="ADQ3" s="123" t="n">
        <v>5</v>
      </c>
      <c r="ADR3" s="123" t="n">
        <v>6</v>
      </c>
      <c r="ADS3" s="123" t="n">
        <v>6</v>
      </c>
      <c r="ADT3" s="123" t="n">
        <v>8</v>
      </c>
      <c r="ADU3" s="123" t="n">
        <v>8</v>
      </c>
      <c r="ADV3" s="123" t="n">
        <v>8</v>
      </c>
      <c r="ADW3" s="123" t="n">
        <v>9</v>
      </c>
      <c r="ADX3" s="123" t="n">
        <v>8</v>
      </c>
      <c r="ADY3" s="123" t="n">
        <v>8</v>
      </c>
      <c r="ADZ3" s="123" t="n">
        <v>6</v>
      </c>
      <c r="AEA3" s="123" t="n">
        <v>5</v>
      </c>
      <c r="AEB3" s="123" t="n">
        <v>5</v>
      </c>
      <c r="AEC3" s="123" t="n">
        <v>5</v>
      </c>
      <c r="AED3" s="123" t="n">
        <v>5</v>
      </c>
      <c r="AEE3" s="123" t="n">
        <v>6</v>
      </c>
      <c r="AEF3" s="123" t="n">
        <v>7</v>
      </c>
      <c r="AEG3" s="123" t="n">
        <v>7</v>
      </c>
      <c r="AEH3" s="123" t="n">
        <v>7</v>
      </c>
      <c r="AEI3" s="123" t="n">
        <v>8</v>
      </c>
      <c r="AEJ3" s="123" t="n">
        <v>7</v>
      </c>
      <c r="AEK3" s="123" t="n">
        <v>7</v>
      </c>
      <c r="AEL3" s="123" t="n">
        <v>5</v>
      </c>
      <c r="AEM3" s="123" t="n">
        <v>4</v>
      </c>
      <c r="AEN3" s="123" t="n">
        <v>6</v>
      </c>
      <c r="AEO3" s="123" t="n">
        <v>5</v>
      </c>
      <c r="AEP3" s="123" t="n">
        <v>6</v>
      </c>
      <c r="AEQ3" s="123" t="n">
        <v>6</v>
      </c>
      <c r="AER3" s="123" t="n">
        <v>7</v>
      </c>
      <c r="AES3" s="123" t="n">
        <v>8</v>
      </c>
      <c r="AET3" s="123" t="n">
        <v>8</v>
      </c>
      <c r="AEU3" s="123" t="n">
        <v>8</v>
      </c>
      <c r="AEV3" s="123" t="n">
        <v>7</v>
      </c>
      <c r="AEW3" s="123" t="n">
        <v>7</v>
      </c>
      <c r="AEX3" s="123" t="n">
        <v>6</v>
      </c>
      <c r="AEY3" s="123" t="n">
        <v>4</v>
      </c>
      <c r="AEZ3" s="123" t="n">
        <v>6</v>
      </c>
      <c r="AFA3" s="123" t="n">
        <v>5</v>
      </c>
      <c r="AFB3" s="123" t="n">
        <v>6</v>
      </c>
      <c r="AFC3" s="123" t="n">
        <v>6</v>
      </c>
      <c r="AFD3" s="123" t="n">
        <v>7</v>
      </c>
      <c r="AFE3" s="123" t="n">
        <v>8</v>
      </c>
      <c r="AFF3" s="123" t="n">
        <v>8</v>
      </c>
      <c r="AFG3" s="123" t="n">
        <v>9</v>
      </c>
      <c r="AFH3" s="123" t="n">
        <v>8</v>
      </c>
      <c r="AFI3" s="123" t="n">
        <v>7</v>
      </c>
      <c r="AFJ3" s="123" t="n">
        <v>6</v>
      </c>
      <c r="AFK3" s="123" t="n">
        <v>4</v>
      </c>
      <c r="AFL3" s="123" t="n">
        <v>6</v>
      </c>
      <c r="AFM3" s="123" t="n">
        <v>5</v>
      </c>
      <c r="AFN3" s="123" t="n">
        <v>6</v>
      </c>
      <c r="AFO3" s="123" t="n">
        <v>6</v>
      </c>
      <c r="AFP3" s="123" t="n">
        <v>8</v>
      </c>
      <c r="AFQ3" s="123" t="n">
        <v>8</v>
      </c>
      <c r="AFR3" s="123" t="n">
        <v>8</v>
      </c>
      <c r="AFS3" s="123" t="n">
        <v>9</v>
      </c>
      <c r="AFT3" s="123" t="n">
        <v>8</v>
      </c>
      <c r="AFU3" s="123" t="n">
        <v>8</v>
      </c>
      <c r="AFV3" s="123" t="n">
        <v>6</v>
      </c>
      <c r="AFW3" s="123" t="n">
        <v>5</v>
      </c>
      <c r="AFX3" s="123" t="n">
        <v>5</v>
      </c>
      <c r="AFY3" s="123" t="n">
        <v>5</v>
      </c>
      <c r="AFZ3" s="123" t="n">
        <v>5</v>
      </c>
      <c r="AGA3" s="123" t="n">
        <v>5</v>
      </c>
      <c r="AGB3" s="123" t="n">
        <v>7</v>
      </c>
      <c r="AGC3" s="123" t="n">
        <v>7</v>
      </c>
      <c r="AGD3" s="123" t="n">
        <v>7</v>
      </c>
      <c r="AGE3" s="123" t="n">
        <v>8</v>
      </c>
      <c r="AGF3" s="123" t="n">
        <v>7</v>
      </c>
      <c r="AGG3" s="123" t="n">
        <v>7</v>
      </c>
      <c r="AGH3" s="123" t="n">
        <v>5</v>
      </c>
      <c r="AGI3" s="123" t="n">
        <v>4</v>
      </c>
      <c r="AGJ3" s="123" t="n">
        <v>6</v>
      </c>
      <c r="AGK3" s="123" t="n">
        <v>5</v>
      </c>
      <c r="AGL3" s="123" t="n">
        <v>6</v>
      </c>
      <c r="AGM3" s="123" t="n">
        <v>6</v>
      </c>
      <c r="AGN3" s="123" t="n">
        <v>7</v>
      </c>
      <c r="AGO3" s="123" t="n">
        <v>8</v>
      </c>
      <c r="AGP3" s="123" t="n">
        <v>8</v>
      </c>
      <c r="AGQ3" s="123" t="n">
        <v>8</v>
      </c>
      <c r="AGR3" s="123" t="n">
        <v>7</v>
      </c>
      <c r="AGS3" s="123" t="n">
        <v>7</v>
      </c>
      <c r="AGT3" s="123" t="n">
        <v>6</v>
      </c>
      <c r="AGU3" s="123" t="n">
        <v>4</v>
      </c>
      <c r="AGV3" s="123" t="n">
        <v>6</v>
      </c>
      <c r="AGW3" s="123" t="n">
        <v>5</v>
      </c>
      <c r="AGX3" s="123" t="n">
        <v>6</v>
      </c>
      <c r="AGY3" s="123" t="n">
        <v>6</v>
      </c>
      <c r="AGZ3" s="123" t="n">
        <v>7</v>
      </c>
      <c r="AHA3" s="123" t="n">
        <v>8</v>
      </c>
      <c r="AHB3" s="123" t="n">
        <v>8</v>
      </c>
      <c r="AHC3" s="123" t="n">
        <v>9</v>
      </c>
      <c r="AHD3" s="123" t="n">
        <v>8</v>
      </c>
      <c r="AHE3" s="123" t="n">
        <v>7</v>
      </c>
      <c r="AHF3" s="123" t="n">
        <v>6</v>
      </c>
      <c r="AHG3" s="123" t="n">
        <v>4</v>
      </c>
      <c r="AHH3" s="123" t="n">
        <v>6</v>
      </c>
      <c r="AHI3" s="123" t="n">
        <v>5</v>
      </c>
      <c r="AHJ3" s="123" t="n">
        <v>6</v>
      </c>
      <c r="AHK3" s="123" t="n">
        <v>6</v>
      </c>
      <c r="AHL3" s="123" t="n">
        <v>8</v>
      </c>
      <c r="AHM3" s="123" t="n">
        <v>8</v>
      </c>
      <c r="AHN3" s="123" t="n">
        <v>8</v>
      </c>
      <c r="AHO3" s="123" t="n">
        <v>9</v>
      </c>
      <c r="AHP3" s="123" t="n">
        <v>8</v>
      </c>
      <c r="AHQ3" s="123" t="n">
        <v>8</v>
      </c>
      <c r="AHR3" s="123" t="n">
        <v>6</v>
      </c>
      <c r="AHS3" s="123" t="n">
        <v>5</v>
      </c>
      <c r="AHT3" s="123" t="n">
        <v>5</v>
      </c>
      <c r="AHU3" s="123" t="n">
        <v>5</v>
      </c>
      <c r="AHV3" s="123" t="n">
        <v>5</v>
      </c>
      <c r="AHW3" s="123" t="n">
        <v>5</v>
      </c>
      <c r="AHX3" s="123" t="n">
        <v>7</v>
      </c>
      <c r="AHY3" s="123" t="n">
        <v>7</v>
      </c>
      <c r="AHZ3" s="123" t="n">
        <v>7</v>
      </c>
      <c r="AIA3" s="123" t="n">
        <v>8</v>
      </c>
      <c r="AIB3" s="123" t="n">
        <v>7</v>
      </c>
      <c r="AIC3" s="123" t="n">
        <v>7</v>
      </c>
      <c r="AID3" s="123" t="n">
        <v>5</v>
      </c>
      <c r="AIE3" s="123" t="n">
        <v>4</v>
      </c>
      <c r="AIF3" s="123" t="n">
        <v>6</v>
      </c>
      <c r="AIG3" s="123" t="n">
        <v>5</v>
      </c>
      <c r="AIH3" s="123" t="n">
        <v>6</v>
      </c>
      <c r="AII3" s="123" t="n">
        <v>6</v>
      </c>
      <c r="AIJ3" s="123" t="n">
        <v>7</v>
      </c>
      <c r="AIK3" s="123" t="n">
        <v>8</v>
      </c>
      <c r="AIL3" s="123" t="n">
        <v>8</v>
      </c>
      <c r="AIM3" s="123" t="n">
        <v>8</v>
      </c>
      <c r="AIN3" s="123" t="n">
        <v>7</v>
      </c>
      <c r="AIO3" s="123" t="n">
        <v>7</v>
      </c>
      <c r="AIP3" s="123" t="n">
        <v>6</v>
      </c>
      <c r="AIQ3" s="123" t="n">
        <v>4</v>
      </c>
      <c r="AIR3" s="123" t="n">
        <v>6</v>
      </c>
      <c r="AIS3" s="123" t="n">
        <v>5</v>
      </c>
      <c r="AIT3" s="123" t="n">
        <v>6</v>
      </c>
      <c r="AIU3" s="123" t="n">
        <v>6</v>
      </c>
      <c r="AIV3" s="123" t="n">
        <v>7</v>
      </c>
      <c r="AIW3" s="123" t="n">
        <v>8</v>
      </c>
      <c r="AIX3" s="123" t="n">
        <v>8</v>
      </c>
      <c r="AIY3" s="123" t="n">
        <v>9</v>
      </c>
      <c r="AIZ3" s="123" t="n">
        <v>8</v>
      </c>
      <c r="AJA3" s="123" t="n">
        <v>7</v>
      </c>
      <c r="AJB3" s="123" t="n">
        <v>6</v>
      </c>
      <c r="AJC3" s="123" t="n">
        <v>4</v>
      </c>
      <c r="AJD3" s="123" t="n">
        <v>6</v>
      </c>
      <c r="AJE3" s="123" t="n">
        <v>5</v>
      </c>
      <c r="AJF3" s="123" t="n">
        <v>6</v>
      </c>
      <c r="AJG3" s="123" t="n">
        <v>6</v>
      </c>
      <c r="AJH3" s="123" t="n">
        <v>8</v>
      </c>
      <c r="AJI3" s="123" t="n">
        <v>8</v>
      </c>
      <c r="AJJ3" s="123" t="n">
        <v>8</v>
      </c>
      <c r="AJK3" s="123" t="n">
        <v>9</v>
      </c>
      <c r="AJL3" s="123" t="n">
        <v>8</v>
      </c>
      <c r="AJM3" s="123" t="n">
        <v>8</v>
      </c>
      <c r="AJN3" s="123" t="n">
        <v>6</v>
      </c>
      <c r="AJO3" s="123" t="n">
        <v>5</v>
      </c>
      <c r="AJP3" s="123" t="n">
        <v>5</v>
      </c>
      <c r="AJQ3" s="123" t="n">
        <v>5</v>
      </c>
      <c r="AJR3" s="123" t="n">
        <v>5</v>
      </c>
      <c r="AJS3" s="123" t="n">
        <v>5</v>
      </c>
      <c r="AJT3" s="123" t="n">
        <v>7</v>
      </c>
      <c r="AJU3" s="123" t="n">
        <v>7</v>
      </c>
      <c r="AJV3" s="123" t="n">
        <v>7</v>
      </c>
      <c r="AJW3" s="123" t="n">
        <v>8</v>
      </c>
      <c r="AJX3" s="123" t="n">
        <v>7</v>
      </c>
      <c r="AJY3" s="123" t="n">
        <v>7</v>
      </c>
      <c r="AJZ3" s="123" t="n">
        <v>5</v>
      </c>
      <c r="AKA3" s="123" t="n">
        <v>4</v>
      </c>
      <c r="AKB3" s="123" t="n">
        <v>6</v>
      </c>
      <c r="AKC3" s="123" t="n">
        <v>5</v>
      </c>
      <c r="AKD3" s="123" t="n">
        <v>5</v>
      </c>
      <c r="AKE3" s="123" t="n">
        <v>6</v>
      </c>
      <c r="AKF3" s="123" t="n">
        <v>7</v>
      </c>
      <c r="AKG3" s="123" t="n">
        <v>7</v>
      </c>
      <c r="AKH3" s="123" t="n">
        <v>8</v>
      </c>
      <c r="AKI3" s="123" t="n">
        <v>8</v>
      </c>
      <c r="AKJ3" s="123" t="n">
        <v>7</v>
      </c>
      <c r="AKK3" s="123" t="n">
        <v>7</v>
      </c>
      <c r="AKL3" s="123" t="n">
        <v>6</v>
      </c>
      <c r="AKM3" s="123" t="n">
        <v>4</v>
      </c>
      <c r="AKN3" s="123" t="n">
        <v>6</v>
      </c>
      <c r="AKO3" s="123" t="n">
        <v>5</v>
      </c>
      <c r="AKP3" s="123" t="n">
        <v>6</v>
      </c>
      <c r="AKQ3" s="123" t="n">
        <v>6</v>
      </c>
      <c r="AKR3" s="123" t="n">
        <v>7</v>
      </c>
      <c r="AKS3" s="123" t="n">
        <v>8</v>
      </c>
      <c r="AKT3" s="123" t="n">
        <v>8</v>
      </c>
      <c r="AKU3" s="123" t="n">
        <v>9</v>
      </c>
      <c r="AKV3" s="123" t="n">
        <v>8</v>
      </c>
      <c r="AKW3" s="123" t="n">
        <v>7</v>
      </c>
      <c r="AKX3" s="123" t="n">
        <v>6</v>
      </c>
      <c r="AKY3" s="123" t="n">
        <v>4</v>
      </c>
      <c r="AKZ3" s="123" t="n">
        <v>6</v>
      </c>
      <c r="ALA3" s="123" t="n">
        <v>5</v>
      </c>
      <c r="ALB3" s="123" t="n">
        <v>6</v>
      </c>
      <c r="ALC3" s="123" t="n">
        <v>6</v>
      </c>
      <c r="ALD3" s="123" t="n">
        <v>8</v>
      </c>
      <c r="ALE3" s="123" t="n">
        <v>8</v>
      </c>
      <c r="ALF3" s="123" t="n">
        <v>8</v>
      </c>
      <c r="ALG3" s="123" t="n">
        <v>9</v>
      </c>
      <c r="ALH3" s="123" t="n">
        <v>8</v>
      </c>
      <c r="ALI3" s="123" t="n">
        <v>8</v>
      </c>
      <c r="ALJ3" s="123" t="n">
        <v>6</v>
      </c>
      <c r="ALK3" s="123" t="n">
        <v>5</v>
      </c>
      <c r="ALL3" s="123" t="n">
        <v>5</v>
      </c>
      <c r="ALM3" s="123" t="n">
        <v>4</v>
      </c>
      <c r="ALN3" s="123" t="n">
        <v>5</v>
      </c>
      <c r="ALO3" s="123" t="n">
        <v>5</v>
      </c>
      <c r="ALP3" s="123" t="n">
        <v>7</v>
      </c>
      <c r="ALQ3" s="123" t="n">
        <v>7</v>
      </c>
      <c r="ALR3" s="123" t="n">
        <v>7</v>
      </c>
      <c r="ALS3" s="123" t="n">
        <v>8</v>
      </c>
      <c r="ALT3" s="123" t="n">
        <v>7</v>
      </c>
      <c r="ALU3" s="123" t="n">
        <v>7</v>
      </c>
      <c r="ALV3" s="123" t="n">
        <v>5</v>
      </c>
      <c r="ALW3" s="123" t="n">
        <v>4</v>
      </c>
      <c r="ALX3" s="123" t="n">
        <v>6</v>
      </c>
      <c r="ALY3" s="123" t="n">
        <v>5</v>
      </c>
      <c r="ALZ3" s="123" t="n">
        <v>5</v>
      </c>
      <c r="AMA3" s="123" t="n">
        <v>6</v>
      </c>
      <c r="AMB3" s="123" t="n">
        <v>7</v>
      </c>
      <c r="AMC3" s="123" t="n">
        <v>7</v>
      </c>
      <c r="AMD3" s="123" t="n">
        <v>8</v>
      </c>
      <c r="AME3" s="123" t="n">
        <v>8</v>
      </c>
      <c r="AMF3" s="123" t="n">
        <v>7</v>
      </c>
      <c r="AMG3" s="123" t="n">
        <v>7</v>
      </c>
      <c r="AMH3" s="123" t="n">
        <v>6</v>
      </c>
      <c r="AMI3" s="123" t="n">
        <v>4</v>
      </c>
      <c r="AMJ3" s="123" t="n">
        <v>6</v>
      </c>
    </row>
    <row r="4" customFormat="false" ht="15.75" hidden="false" customHeight="false" outlineLevel="0" collapsed="false">
      <c r="A4" s="123" t="s">
        <v>7</v>
      </c>
      <c r="B4" s="123" t="n">
        <v>8</v>
      </c>
      <c r="C4" s="123" t="n">
        <v>20</v>
      </c>
      <c r="D4" s="123" t="n">
        <v>15</v>
      </c>
      <c r="E4" s="123" t="n">
        <v>20</v>
      </c>
      <c r="F4" s="123" t="n">
        <v>14</v>
      </c>
      <c r="G4" s="123" t="n">
        <v>19</v>
      </c>
      <c r="H4" s="123" t="n">
        <v>6</v>
      </c>
      <c r="I4" s="123" t="n">
        <v>15</v>
      </c>
      <c r="J4" s="123" t="n">
        <v>18</v>
      </c>
      <c r="K4" s="123" t="n">
        <v>9</v>
      </c>
      <c r="L4" s="123" t="n">
        <v>11</v>
      </c>
      <c r="M4" s="123" t="n">
        <v>3</v>
      </c>
      <c r="N4" s="123" t="n">
        <v>14</v>
      </c>
      <c r="O4" s="123" t="n">
        <v>2</v>
      </c>
      <c r="P4" s="123" t="n">
        <v>21</v>
      </c>
      <c r="Q4" s="123" t="n">
        <v>2</v>
      </c>
      <c r="R4" s="123" t="n">
        <v>20</v>
      </c>
      <c r="S4" s="123" t="n">
        <v>1</v>
      </c>
      <c r="T4" s="123" t="n">
        <v>11</v>
      </c>
      <c r="U4" s="123" t="n">
        <v>21</v>
      </c>
      <c r="V4" s="123" t="n">
        <v>23</v>
      </c>
      <c r="W4" s="123" t="n">
        <v>14</v>
      </c>
      <c r="X4" s="123" t="n">
        <v>17</v>
      </c>
      <c r="Y4" s="123" t="n">
        <v>9</v>
      </c>
      <c r="Z4" s="123" t="n">
        <v>20</v>
      </c>
      <c r="AA4" s="123" t="n">
        <v>8</v>
      </c>
      <c r="AB4" s="123" t="n">
        <v>2</v>
      </c>
      <c r="AC4" s="123" t="n">
        <v>8</v>
      </c>
      <c r="AD4" s="123" t="n">
        <v>2</v>
      </c>
      <c r="AE4" s="123" t="n">
        <v>7</v>
      </c>
      <c r="AF4" s="123" t="n">
        <v>17</v>
      </c>
      <c r="AG4" s="123" t="n">
        <v>3</v>
      </c>
      <c r="AH4" s="123" t="n">
        <v>5</v>
      </c>
      <c r="AI4" s="123" t="n">
        <v>20</v>
      </c>
      <c r="AJ4" s="123" t="n">
        <v>23</v>
      </c>
      <c r="AK4" s="123" t="n">
        <v>15</v>
      </c>
      <c r="AL4" s="123" t="n">
        <v>2</v>
      </c>
      <c r="AM4" s="123" t="n">
        <v>14</v>
      </c>
      <c r="AN4" s="123" t="n">
        <v>8</v>
      </c>
      <c r="AO4" s="123" t="n">
        <v>14</v>
      </c>
      <c r="AP4" s="123" t="n">
        <v>8</v>
      </c>
      <c r="AQ4" s="123" t="n">
        <v>12</v>
      </c>
      <c r="AR4" s="123" t="n">
        <v>23</v>
      </c>
      <c r="AS4" s="123" t="n">
        <v>9</v>
      </c>
      <c r="AT4" s="123" t="n">
        <v>11</v>
      </c>
      <c r="AU4" s="123" t="n">
        <v>2</v>
      </c>
      <c r="AV4" s="123" t="n">
        <v>5</v>
      </c>
      <c r="AW4" s="123" t="n">
        <v>21</v>
      </c>
      <c r="AX4" s="123" t="n">
        <v>8</v>
      </c>
      <c r="AY4" s="123" t="n">
        <v>20</v>
      </c>
      <c r="AZ4" s="123" t="n">
        <v>14</v>
      </c>
      <c r="BA4" s="123" t="n">
        <v>20</v>
      </c>
      <c r="BB4" s="123" t="n">
        <v>14</v>
      </c>
      <c r="BC4" s="123" t="n">
        <v>18</v>
      </c>
      <c r="BD4" s="123" t="n">
        <v>5</v>
      </c>
      <c r="BE4" s="123" t="n">
        <v>14</v>
      </c>
      <c r="BF4" s="123" t="n">
        <v>17</v>
      </c>
      <c r="BG4" s="123" t="n">
        <v>8</v>
      </c>
      <c r="BH4" s="123" t="n">
        <v>10</v>
      </c>
      <c r="BI4" s="123" t="n">
        <v>3</v>
      </c>
      <c r="BJ4" s="123" t="n">
        <v>14</v>
      </c>
      <c r="BK4" s="123" t="n">
        <v>2</v>
      </c>
      <c r="BL4" s="123" t="n">
        <v>20</v>
      </c>
      <c r="BM4" s="123" t="n">
        <v>2</v>
      </c>
      <c r="BN4" s="123" t="n">
        <v>20</v>
      </c>
      <c r="BO4" s="123" t="n">
        <v>0</v>
      </c>
      <c r="BP4" s="123" t="n">
        <v>11</v>
      </c>
      <c r="BQ4" s="123" t="n">
        <v>20</v>
      </c>
      <c r="BR4" s="123" t="n">
        <v>23</v>
      </c>
      <c r="BS4" s="123" t="n">
        <v>14</v>
      </c>
      <c r="BT4" s="123" t="n">
        <v>16</v>
      </c>
      <c r="BU4" s="123" t="n">
        <v>9</v>
      </c>
      <c r="BV4" s="123" t="n">
        <v>20</v>
      </c>
      <c r="BW4" s="123" t="n">
        <v>7</v>
      </c>
      <c r="BX4" s="123" t="n">
        <v>2</v>
      </c>
      <c r="BY4" s="123" t="n">
        <v>7</v>
      </c>
      <c r="BZ4" s="123" t="n">
        <v>1</v>
      </c>
      <c r="CA4" s="123" t="n">
        <v>6</v>
      </c>
      <c r="CB4" s="123" t="n">
        <v>16</v>
      </c>
      <c r="CC4" s="123" t="n">
        <v>2</v>
      </c>
      <c r="CD4" s="123" t="n">
        <v>5</v>
      </c>
      <c r="CE4" s="123" t="n">
        <v>20</v>
      </c>
      <c r="CF4" s="123" t="n">
        <v>22</v>
      </c>
      <c r="CG4" s="123" t="n">
        <v>15</v>
      </c>
      <c r="CH4" s="123" t="n">
        <v>2</v>
      </c>
      <c r="CI4" s="123" t="n">
        <v>13</v>
      </c>
      <c r="CJ4" s="123" t="n">
        <v>8</v>
      </c>
      <c r="CK4" s="123" t="n">
        <v>13</v>
      </c>
      <c r="CL4" s="123" t="n">
        <v>7</v>
      </c>
      <c r="CM4" s="123" t="n">
        <v>12</v>
      </c>
      <c r="CN4" s="123" t="n">
        <v>22</v>
      </c>
      <c r="CO4" s="123" t="n">
        <v>8</v>
      </c>
      <c r="CP4" s="123" t="n">
        <v>10</v>
      </c>
      <c r="CQ4" s="123" t="n">
        <v>1</v>
      </c>
      <c r="CR4" s="123" t="n">
        <v>4</v>
      </c>
      <c r="CS4" s="123" t="n">
        <v>20</v>
      </c>
      <c r="CT4" s="123" t="n">
        <v>7</v>
      </c>
      <c r="CU4" s="123" t="n">
        <v>19</v>
      </c>
      <c r="CV4" s="123" t="n">
        <v>14</v>
      </c>
      <c r="CW4" s="123" t="n">
        <v>19</v>
      </c>
      <c r="CX4" s="123" t="n">
        <v>13</v>
      </c>
      <c r="CY4" s="123" t="n">
        <v>18</v>
      </c>
      <c r="CZ4" s="123" t="n">
        <v>4</v>
      </c>
      <c r="DA4" s="123" t="n">
        <v>14</v>
      </c>
      <c r="DB4" s="123" t="n">
        <v>16</v>
      </c>
      <c r="DC4" s="123" t="n">
        <v>7</v>
      </c>
      <c r="DD4" s="123" t="n">
        <v>10</v>
      </c>
      <c r="DE4" s="123" t="n">
        <v>2</v>
      </c>
      <c r="DF4" s="123" t="n">
        <v>13</v>
      </c>
      <c r="DG4" s="123" t="n">
        <v>1</v>
      </c>
      <c r="DH4" s="123" t="n">
        <v>19</v>
      </c>
      <c r="DI4" s="123" t="n">
        <v>1</v>
      </c>
      <c r="DJ4" s="123" t="n">
        <v>19</v>
      </c>
      <c r="DK4" s="123" t="n">
        <v>23</v>
      </c>
      <c r="DL4" s="123" t="n">
        <v>10</v>
      </c>
      <c r="DM4" s="123" t="n">
        <v>19</v>
      </c>
      <c r="DN4" s="123" t="n">
        <v>22</v>
      </c>
      <c r="DO4" s="123" t="n">
        <v>13</v>
      </c>
      <c r="DP4" s="123" t="n">
        <v>15</v>
      </c>
      <c r="DQ4" s="123" t="n">
        <v>8</v>
      </c>
      <c r="DR4" s="123" t="n">
        <v>19</v>
      </c>
      <c r="DS4" s="123" t="n">
        <v>7</v>
      </c>
      <c r="DT4" s="123" t="n">
        <v>1</v>
      </c>
      <c r="DU4" s="123" t="n">
        <v>7</v>
      </c>
      <c r="DV4" s="123" t="n">
        <v>0</v>
      </c>
      <c r="DW4" s="123" t="n">
        <v>5</v>
      </c>
      <c r="DX4" s="123" t="n">
        <v>16</v>
      </c>
      <c r="DY4" s="123" t="n">
        <v>1</v>
      </c>
      <c r="DZ4" s="123" t="n">
        <v>4</v>
      </c>
      <c r="EA4" s="123" t="n">
        <v>19</v>
      </c>
      <c r="EB4" s="123" t="n">
        <v>21</v>
      </c>
      <c r="EC4" s="123" t="n">
        <v>14</v>
      </c>
      <c r="ED4" s="123" t="n">
        <v>1</v>
      </c>
      <c r="EE4" s="123" t="n">
        <v>12</v>
      </c>
      <c r="EF4" s="123" t="n">
        <v>7</v>
      </c>
      <c r="EG4" s="123" t="n">
        <v>12</v>
      </c>
      <c r="EH4" s="123" t="n">
        <v>6</v>
      </c>
      <c r="EI4" s="123" t="n">
        <v>11</v>
      </c>
      <c r="EJ4" s="123" t="n">
        <v>21</v>
      </c>
      <c r="EK4" s="123" t="n">
        <v>7</v>
      </c>
      <c r="EL4" s="123" t="n">
        <v>10</v>
      </c>
      <c r="EM4" s="123" t="n">
        <v>1</v>
      </c>
      <c r="EN4" s="123" t="n">
        <v>3</v>
      </c>
      <c r="EO4" s="123" t="n">
        <v>20</v>
      </c>
      <c r="EP4" s="123" t="n">
        <v>6</v>
      </c>
      <c r="EQ4" s="123" t="n">
        <v>18</v>
      </c>
      <c r="ER4" s="123" t="n">
        <v>13</v>
      </c>
      <c r="ES4" s="123" t="n">
        <v>18</v>
      </c>
      <c r="ET4" s="123" t="n">
        <v>12</v>
      </c>
      <c r="EU4" s="123" t="n">
        <v>17</v>
      </c>
      <c r="EV4" s="123" t="n">
        <v>3</v>
      </c>
      <c r="EW4" s="123" t="n">
        <v>13</v>
      </c>
      <c r="EX4" s="123" t="n">
        <v>15</v>
      </c>
      <c r="EY4" s="123" t="n">
        <v>6</v>
      </c>
      <c r="EZ4" s="123" t="n">
        <v>9</v>
      </c>
      <c r="FA4" s="123" t="n">
        <v>1</v>
      </c>
      <c r="FB4" s="123" t="n">
        <v>12</v>
      </c>
      <c r="FC4" s="123" t="n">
        <v>0</v>
      </c>
      <c r="FD4" s="123" t="n">
        <v>18</v>
      </c>
      <c r="FE4" s="123" t="n">
        <v>0</v>
      </c>
      <c r="FF4" s="123" t="n">
        <v>18</v>
      </c>
      <c r="FG4" s="123" t="n">
        <v>22</v>
      </c>
      <c r="FH4" s="123" t="n">
        <v>9</v>
      </c>
      <c r="FI4" s="123" t="n">
        <v>19</v>
      </c>
      <c r="FJ4" s="123" t="n">
        <v>21</v>
      </c>
      <c r="FK4" s="123" t="n">
        <v>12</v>
      </c>
      <c r="FL4" s="123" t="n">
        <v>15</v>
      </c>
      <c r="FM4" s="123" t="n">
        <v>7</v>
      </c>
      <c r="FN4" s="123" t="n">
        <v>18</v>
      </c>
      <c r="FO4" s="123" t="n">
        <v>6</v>
      </c>
      <c r="FP4" s="123" t="n">
        <v>0</v>
      </c>
      <c r="FQ4" s="123" t="n">
        <v>6</v>
      </c>
      <c r="FR4" s="123" t="n">
        <v>0</v>
      </c>
      <c r="FS4" s="123" t="n">
        <v>4</v>
      </c>
      <c r="FT4" s="123" t="n">
        <v>15</v>
      </c>
      <c r="FU4" s="123" t="n">
        <v>0</v>
      </c>
      <c r="FV4" s="123" t="n">
        <v>3</v>
      </c>
      <c r="FW4" s="123" t="n">
        <v>18</v>
      </c>
      <c r="FX4" s="123" t="n">
        <v>20</v>
      </c>
      <c r="FY4" s="123" t="n">
        <v>13</v>
      </c>
      <c r="FZ4" s="123" t="n">
        <v>0</v>
      </c>
      <c r="GA4" s="123" t="n">
        <v>12</v>
      </c>
      <c r="GB4" s="123" t="n">
        <v>6</v>
      </c>
      <c r="GC4" s="123" t="n">
        <v>11</v>
      </c>
      <c r="GD4" s="123" t="n">
        <v>5</v>
      </c>
      <c r="GE4" s="123" t="n">
        <v>10</v>
      </c>
      <c r="GF4" s="123" t="n">
        <v>20</v>
      </c>
      <c r="GG4" s="123" t="n">
        <v>6</v>
      </c>
      <c r="GH4" s="123" t="n">
        <v>9</v>
      </c>
      <c r="GI4" s="123" t="n">
        <v>0</v>
      </c>
      <c r="GJ4" s="123" t="n">
        <v>2</v>
      </c>
      <c r="GK4" s="123" t="n">
        <v>19</v>
      </c>
      <c r="GL4" s="123" t="n">
        <v>6</v>
      </c>
      <c r="GM4" s="123" t="n">
        <v>17</v>
      </c>
      <c r="GN4" s="123" t="n">
        <v>12</v>
      </c>
      <c r="GO4" s="123" t="n">
        <v>17</v>
      </c>
      <c r="GP4" s="123" t="n">
        <v>11</v>
      </c>
      <c r="GQ4" s="123" t="n">
        <v>16</v>
      </c>
      <c r="GR4" s="123" t="n">
        <v>2</v>
      </c>
      <c r="GS4" s="123" t="n">
        <v>12</v>
      </c>
      <c r="GT4" s="123" t="n">
        <v>14</v>
      </c>
      <c r="GU4" s="123" t="n">
        <v>6</v>
      </c>
      <c r="GV4" s="123" t="n">
        <v>8</v>
      </c>
      <c r="GW4" s="123" t="n">
        <v>1</v>
      </c>
      <c r="GX4" s="123" t="n">
        <v>12</v>
      </c>
      <c r="GY4" s="123" t="n">
        <v>23</v>
      </c>
      <c r="GZ4" s="123" t="n">
        <v>18</v>
      </c>
      <c r="HA4" s="123" t="n">
        <v>23</v>
      </c>
      <c r="HB4" s="123" t="n">
        <v>17</v>
      </c>
      <c r="HC4" s="123" t="n">
        <v>22</v>
      </c>
      <c r="HD4" s="123" t="n">
        <v>8</v>
      </c>
      <c r="HE4" s="123" t="n">
        <v>18</v>
      </c>
      <c r="HF4" s="123" t="n">
        <v>20</v>
      </c>
      <c r="HG4" s="123" t="n">
        <v>11</v>
      </c>
      <c r="HH4" s="123" t="n">
        <v>14</v>
      </c>
      <c r="HI4" s="123" t="n">
        <v>6</v>
      </c>
      <c r="HJ4" s="123" t="n">
        <v>17</v>
      </c>
      <c r="HK4" s="123" t="n">
        <v>5</v>
      </c>
      <c r="HL4" s="123" t="n">
        <v>0</v>
      </c>
      <c r="HM4" s="123" t="n">
        <v>5</v>
      </c>
      <c r="HN4" s="123" t="n">
        <v>23</v>
      </c>
      <c r="HO4" s="123" t="n">
        <v>3</v>
      </c>
      <c r="HP4" s="123" t="n">
        <v>14</v>
      </c>
      <c r="HQ4" s="123" t="n">
        <v>23</v>
      </c>
      <c r="HR4" s="123" t="n">
        <v>2</v>
      </c>
      <c r="HS4" s="123" t="n">
        <v>17</v>
      </c>
      <c r="HT4" s="123" t="n">
        <v>20</v>
      </c>
      <c r="HU4" s="123" t="n">
        <v>12</v>
      </c>
      <c r="HV4" s="123" t="n">
        <v>23</v>
      </c>
      <c r="HW4" s="123" t="n">
        <v>11</v>
      </c>
      <c r="HX4" s="123" t="n">
        <v>5</v>
      </c>
      <c r="HY4" s="123" t="n">
        <v>11</v>
      </c>
      <c r="HZ4" s="123" t="n">
        <v>5</v>
      </c>
      <c r="IA4" s="123" t="n">
        <v>9</v>
      </c>
      <c r="IB4" s="123" t="n">
        <v>20</v>
      </c>
      <c r="IC4" s="123" t="n">
        <v>5</v>
      </c>
      <c r="ID4" s="123" t="n">
        <v>8</v>
      </c>
      <c r="IE4" s="123" t="n">
        <v>23</v>
      </c>
      <c r="IF4" s="123" t="n">
        <v>2</v>
      </c>
      <c r="IG4" s="123" t="n">
        <v>18</v>
      </c>
      <c r="IH4" s="123" t="n">
        <v>5</v>
      </c>
      <c r="II4" s="123" t="n">
        <v>17</v>
      </c>
      <c r="IJ4" s="123" t="n">
        <v>11</v>
      </c>
      <c r="IK4" s="123" t="n">
        <v>17</v>
      </c>
      <c r="IL4" s="123" t="n">
        <v>11</v>
      </c>
      <c r="IM4" s="123" t="n">
        <v>15</v>
      </c>
      <c r="IN4" s="123" t="n">
        <v>2</v>
      </c>
      <c r="IO4" s="123" t="n">
        <v>11</v>
      </c>
      <c r="IP4" s="123" t="n">
        <v>14</v>
      </c>
      <c r="IQ4" s="123" t="n">
        <v>5</v>
      </c>
      <c r="IR4" s="123" t="n">
        <v>7</v>
      </c>
      <c r="IS4" s="123" t="n">
        <v>0</v>
      </c>
      <c r="IT4" s="123" t="n">
        <v>11</v>
      </c>
      <c r="IU4" s="123" t="n">
        <v>23</v>
      </c>
      <c r="IV4" s="123" t="n">
        <v>17</v>
      </c>
      <c r="IW4" s="123" t="n">
        <v>22</v>
      </c>
      <c r="IX4" s="123" t="n">
        <v>16</v>
      </c>
      <c r="IY4" s="123" t="n">
        <v>21</v>
      </c>
      <c r="IZ4" s="123" t="n">
        <v>7</v>
      </c>
      <c r="JA4" s="123" t="n">
        <v>17</v>
      </c>
      <c r="JB4" s="123" t="n">
        <v>20</v>
      </c>
      <c r="JC4" s="123" t="n">
        <v>11</v>
      </c>
      <c r="JD4" s="123" t="n">
        <v>13</v>
      </c>
      <c r="JE4" s="123" t="n">
        <v>6</v>
      </c>
      <c r="JF4" s="123" t="n">
        <v>17</v>
      </c>
      <c r="JG4" s="123" t="n">
        <v>5</v>
      </c>
      <c r="JH4" s="123" t="n">
        <v>23</v>
      </c>
      <c r="JI4" s="123" t="n">
        <v>4</v>
      </c>
      <c r="JJ4" s="123" t="n">
        <v>22</v>
      </c>
      <c r="JK4" s="123" t="n">
        <v>3</v>
      </c>
      <c r="JL4" s="123" t="n">
        <v>13</v>
      </c>
      <c r="JM4" s="123" t="n">
        <v>23</v>
      </c>
      <c r="JN4" s="123" t="n">
        <v>1</v>
      </c>
      <c r="JO4" s="123" t="n">
        <v>17</v>
      </c>
      <c r="JP4" s="123" t="n">
        <v>19</v>
      </c>
      <c r="JQ4" s="123" t="n">
        <v>12</v>
      </c>
      <c r="JR4" s="123" t="n">
        <v>23</v>
      </c>
      <c r="JS4" s="123" t="n">
        <v>10</v>
      </c>
      <c r="JT4" s="123" t="n">
        <v>5</v>
      </c>
      <c r="JU4" s="123" t="n">
        <v>10</v>
      </c>
      <c r="JV4" s="123" t="n">
        <v>4</v>
      </c>
      <c r="JW4" s="123" t="n">
        <v>9</v>
      </c>
      <c r="JX4" s="123" t="n">
        <v>19</v>
      </c>
      <c r="JY4" s="123" t="n">
        <v>5</v>
      </c>
      <c r="JZ4" s="123" t="n">
        <v>7</v>
      </c>
      <c r="KA4" s="123" t="n">
        <v>22</v>
      </c>
      <c r="KB4" s="123" t="n">
        <v>1</v>
      </c>
      <c r="KC4" s="123" t="n">
        <v>17</v>
      </c>
      <c r="KD4" s="123" t="n">
        <v>4</v>
      </c>
      <c r="KE4" s="123" t="n">
        <v>16</v>
      </c>
      <c r="KF4" s="123" t="n">
        <v>11</v>
      </c>
      <c r="KG4" s="123" t="n">
        <v>16</v>
      </c>
      <c r="KH4" s="123" t="n">
        <v>10</v>
      </c>
      <c r="KI4" s="123" t="n">
        <v>14</v>
      </c>
      <c r="KJ4" s="123" t="n">
        <v>1</v>
      </c>
      <c r="KK4" s="123" t="n">
        <v>11</v>
      </c>
      <c r="KL4" s="123" t="n">
        <v>13</v>
      </c>
      <c r="KM4" s="123" t="n">
        <v>4</v>
      </c>
      <c r="KN4" s="123" t="n">
        <v>7</v>
      </c>
      <c r="KO4" s="123" t="n">
        <v>23</v>
      </c>
      <c r="KP4" s="123" t="n">
        <v>10</v>
      </c>
      <c r="KQ4" s="123" t="n">
        <v>22</v>
      </c>
      <c r="KR4" s="123" t="n">
        <v>17</v>
      </c>
      <c r="KS4" s="123" t="n">
        <v>22</v>
      </c>
      <c r="KT4" s="123" t="n">
        <v>16</v>
      </c>
      <c r="KU4" s="123" t="n">
        <v>20</v>
      </c>
      <c r="KV4" s="123" t="n">
        <v>7</v>
      </c>
      <c r="KW4" s="123" t="n">
        <v>16</v>
      </c>
      <c r="KX4" s="123" t="n">
        <v>19</v>
      </c>
      <c r="KY4" s="123" t="n">
        <v>10</v>
      </c>
      <c r="KZ4" s="123" t="n">
        <v>13</v>
      </c>
      <c r="LA4" s="123" t="n">
        <v>5</v>
      </c>
      <c r="LB4" s="123" t="n">
        <v>16</v>
      </c>
      <c r="LC4" s="123" t="n">
        <v>4</v>
      </c>
      <c r="LD4" s="123" t="n">
        <v>22</v>
      </c>
      <c r="LE4" s="123" t="n">
        <v>4</v>
      </c>
      <c r="LF4" s="123" t="n">
        <v>21</v>
      </c>
      <c r="LG4" s="123" t="n">
        <v>2</v>
      </c>
      <c r="LH4" s="123" t="n">
        <v>12</v>
      </c>
      <c r="LI4" s="123" t="n">
        <v>22</v>
      </c>
      <c r="LJ4" s="123" t="n">
        <v>1</v>
      </c>
      <c r="LK4" s="123" t="n">
        <v>16</v>
      </c>
      <c r="LL4" s="123" t="n">
        <v>18</v>
      </c>
      <c r="LM4" s="123" t="n">
        <v>11</v>
      </c>
      <c r="LN4" s="123" t="n">
        <v>22</v>
      </c>
      <c r="LO4" s="123" t="n">
        <v>10</v>
      </c>
      <c r="LP4" s="123" t="n">
        <v>4</v>
      </c>
      <c r="LQ4" s="123" t="n">
        <v>9</v>
      </c>
      <c r="LR4" s="123" t="n">
        <v>3</v>
      </c>
      <c r="LS4" s="123" t="n">
        <v>8</v>
      </c>
      <c r="LT4" s="123" t="n">
        <v>18</v>
      </c>
      <c r="LU4" s="123" t="n">
        <v>4</v>
      </c>
      <c r="LV4" s="123" t="n">
        <v>7</v>
      </c>
      <c r="LW4" s="123" t="n">
        <v>22</v>
      </c>
      <c r="LX4" s="123" t="n">
        <v>0</v>
      </c>
      <c r="LY4" s="123" t="n">
        <v>17</v>
      </c>
      <c r="LZ4" s="123" t="n">
        <v>4</v>
      </c>
      <c r="MA4" s="123" t="n">
        <v>16</v>
      </c>
      <c r="MB4" s="123" t="n">
        <v>10</v>
      </c>
      <c r="MC4" s="123" t="n">
        <v>15</v>
      </c>
      <c r="MD4" s="123" t="n">
        <v>9</v>
      </c>
      <c r="ME4" s="123" t="n">
        <v>14</v>
      </c>
      <c r="MF4" s="123" t="n">
        <v>0</v>
      </c>
      <c r="MG4" s="123" t="n">
        <v>10</v>
      </c>
      <c r="MH4" s="123" t="n">
        <v>12</v>
      </c>
      <c r="MI4" s="123" t="n">
        <v>3</v>
      </c>
      <c r="MJ4" s="123" t="n">
        <v>6</v>
      </c>
      <c r="MK4" s="123" t="n">
        <v>22</v>
      </c>
      <c r="ML4" s="123" t="n">
        <v>10</v>
      </c>
      <c r="MM4" s="123" t="n">
        <v>21</v>
      </c>
      <c r="MN4" s="123" t="n">
        <v>16</v>
      </c>
      <c r="MO4" s="123" t="n">
        <v>21</v>
      </c>
      <c r="MP4" s="123" t="n">
        <v>15</v>
      </c>
      <c r="MQ4" s="123" t="n">
        <v>19</v>
      </c>
      <c r="MR4" s="123" t="n">
        <v>6</v>
      </c>
      <c r="MS4" s="123" t="n">
        <v>15</v>
      </c>
      <c r="MT4" s="123" t="n">
        <v>18</v>
      </c>
      <c r="MU4" s="123" t="n">
        <v>9</v>
      </c>
      <c r="MV4" s="123" t="n">
        <v>12</v>
      </c>
      <c r="MW4" s="123" t="n">
        <v>4</v>
      </c>
      <c r="MX4" s="123" t="n">
        <v>15</v>
      </c>
      <c r="MY4" s="123" t="n">
        <v>3</v>
      </c>
      <c r="MZ4" s="123" t="n">
        <v>22</v>
      </c>
      <c r="NA4" s="123" t="n">
        <v>3</v>
      </c>
      <c r="NB4" s="123" t="n">
        <v>21</v>
      </c>
      <c r="NC4" s="123" t="n">
        <v>1</v>
      </c>
      <c r="ND4" s="123" t="n">
        <v>12</v>
      </c>
      <c r="NE4" s="123" t="n">
        <v>21</v>
      </c>
      <c r="NF4" s="123" t="n">
        <v>0</v>
      </c>
      <c r="NG4" s="123" t="n">
        <v>15</v>
      </c>
      <c r="NH4" s="123" t="n">
        <v>18</v>
      </c>
      <c r="NI4" s="123" t="n">
        <v>10</v>
      </c>
      <c r="NJ4" s="123" t="n">
        <v>21</v>
      </c>
      <c r="NK4" s="123" t="n">
        <v>9</v>
      </c>
      <c r="NL4" s="123" t="n">
        <v>3</v>
      </c>
      <c r="NM4" s="123" t="n">
        <v>9</v>
      </c>
      <c r="NN4" s="123" t="n">
        <v>2</v>
      </c>
      <c r="NO4" s="123" t="n">
        <v>7</v>
      </c>
      <c r="NP4" s="123" t="n">
        <v>17</v>
      </c>
      <c r="NQ4" s="123" t="n">
        <v>3</v>
      </c>
      <c r="NR4" s="123" t="n">
        <v>6</v>
      </c>
      <c r="NS4" s="123" t="n">
        <v>21</v>
      </c>
      <c r="NT4" s="123" t="n">
        <v>23</v>
      </c>
      <c r="NU4" s="123" t="n">
        <v>16</v>
      </c>
      <c r="NV4" s="123" t="n">
        <v>3</v>
      </c>
      <c r="NW4" s="123" t="n">
        <v>15</v>
      </c>
      <c r="NX4" s="123" t="n">
        <v>9</v>
      </c>
      <c r="NY4" s="123" t="n">
        <v>14</v>
      </c>
      <c r="NZ4" s="123" t="n">
        <v>8</v>
      </c>
      <c r="OA4" s="123" t="n">
        <v>13</v>
      </c>
      <c r="OB4" s="123" t="n">
        <v>23</v>
      </c>
      <c r="OC4" s="123" t="n">
        <v>9</v>
      </c>
      <c r="OD4" s="123" t="n">
        <v>11</v>
      </c>
      <c r="OE4" s="123" t="n">
        <v>3</v>
      </c>
      <c r="OF4" s="123" t="n">
        <v>5</v>
      </c>
      <c r="OG4" s="123" t="n">
        <v>22</v>
      </c>
      <c r="OH4" s="123" t="n">
        <v>9</v>
      </c>
      <c r="OI4" s="123" t="n">
        <v>21</v>
      </c>
      <c r="OJ4" s="123" t="n">
        <v>15</v>
      </c>
      <c r="OK4" s="123" t="n">
        <v>20</v>
      </c>
      <c r="OL4" s="123" t="n">
        <v>14</v>
      </c>
      <c r="OM4" s="123" t="n">
        <v>19</v>
      </c>
      <c r="ON4" s="123" t="n">
        <v>5</v>
      </c>
      <c r="OO4" s="123" t="n">
        <v>15</v>
      </c>
      <c r="OP4" s="123" t="n">
        <v>17</v>
      </c>
      <c r="OQ4" s="123" t="n">
        <v>8</v>
      </c>
      <c r="OR4" s="123" t="n">
        <v>11</v>
      </c>
      <c r="OS4" s="123" t="n">
        <v>3</v>
      </c>
      <c r="OT4" s="123" t="n">
        <v>15</v>
      </c>
      <c r="OU4" s="123" t="n">
        <v>2</v>
      </c>
      <c r="OV4" s="123" t="n">
        <v>21</v>
      </c>
      <c r="OW4" s="123" t="n">
        <v>2</v>
      </c>
      <c r="OX4" s="123" t="n">
        <v>20</v>
      </c>
      <c r="OY4" s="123" t="n">
        <v>0</v>
      </c>
      <c r="OZ4" s="123" t="n">
        <v>11</v>
      </c>
      <c r="PA4" s="123" t="n">
        <v>20</v>
      </c>
      <c r="PB4" s="123" t="n">
        <v>23</v>
      </c>
      <c r="PC4" s="123" t="n">
        <v>14</v>
      </c>
      <c r="PD4" s="123" t="n">
        <v>17</v>
      </c>
      <c r="PE4" s="123" t="n">
        <v>9</v>
      </c>
      <c r="PF4" s="123" t="n">
        <v>20</v>
      </c>
      <c r="PG4" s="123" t="n">
        <v>8</v>
      </c>
      <c r="PH4" s="123" t="n">
        <v>2</v>
      </c>
      <c r="PI4" s="123" t="n">
        <v>8</v>
      </c>
      <c r="PJ4" s="123" t="n">
        <v>1</v>
      </c>
      <c r="PK4" s="123" t="n">
        <v>6</v>
      </c>
      <c r="PL4" s="123" t="n">
        <v>16</v>
      </c>
      <c r="PM4" s="123" t="n">
        <v>2</v>
      </c>
      <c r="PN4" s="123" t="n">
        <v>5</v>
      </c>
      <c r="PO4" s="123" t="n">
        <v>20</v>
      </c>
      <c r="PP4" s="123" t="n">
        <v>23</v>
      </c>
      <c r="PQ4" s="123" t="n">
        <v>15</v>
      </c>
      <c r="PR4" s="123" t="n">
        <v>2</v>
      </c>
      <c r="PS4" s="123" t="n">
        <v>14</v>
      </c>
      <c r="PT4" s="123" t="n">
        <v>8</v>
      </c>
      <c r="PU4" s="123" t="n">
        <v>14</v>
      </c>
      <c r="PV4" s="123" t="n">
        <v>7</v>
      </c>
      <c r="PW4" s="123" t="n">
        <v>12</v>
      </c>
      <c r="PX4" s="123" t="n">
        <v>22</v>
      </c>
      <c r="PY4" s="123" t="n">
        <v>8</v>
      </c>
      <c r="PZ4" s="123" t="n">
        <v>11</v>
      </c>
      <c r="QA4" s="123" t="n">
        <v>2</v>
      </c>
      <c r="QB4" s="123" t="n">
        <v>4</v>
      </c>
      <c r="QC4" s="123" t="n">
        <v>21</v>
      </c>
      <c r="QD4" s="123" t="n">
        <v>8</v>
      </c>
      <c r="QE4" s="123" t="n">
        <v>20</v>
      </c>
      <c r="QF4" s="123" t="n">
        <v>14</v>
      </c>
      <c r="QG4" s="123" t="n">
        <v>19</v>
      </c>
      <c r="QH4" s="123" t="n">
        <v>13</v>
      </c>
      <c r="QI4" s="123" t="n">
        <v>18</v>
      </c>
      <c r="QJ4" s="123" t="n">
        <v>4</v>
      </c>
      <c r="QK4" s="123" t="n">
        <v>14</v>
      </c>
      <c r="QL4" s="123" t="n">
        <v>16</v>
      </c>
      <c r="QM4" s="123" t="n">
        <v>8</v>
      </c>
      <c r="QN4" s="123" t="n">
        <v>10</v>
      </c>
      <c r="QO4" s="123" t="n">
        <v>3</v>
      </c>
      <c r="QP4" s="123" t="n">
        <v>14</v>
      </c>
      <c r="QQ4" s="123" t="n">
        <v>2</v>
      </c>
      <c r="QR4" s="123" t="n">
        <v>20</v>
      </c>
      <c r="QS4" s="123" t="n">
        <v>1</v>
      </c>
      <c r="QT4" s="123" t="n">
        <v>19</v>
      </c>
      <c r="QU4" s="123" t="n">
        <v>23</v>
      </c>
      <c r="QV4" s="123" t="n">
        <v>10</v>
      </c>
      <c r="QW4" s="123" t="n">
        <v>20</v>
      </c>
      <c r="QX4" s="123" t="n">
        <v>22</v>
      </c>
      <c r="QY4" s="123" t="n">
        <v>13</v>
      </c>
      <c r="QZ4" s="123" t="n">
        <v>16</v>
      </c>
      <c r="RA4" s="123" t="n">
        <v>9</v>
      </c>
      <c r="RB4" s="123" t="n">
        <v>20</v>
      </c>
      <c r="RC4" s="123" t="n">
        <v>8</v>
      </c>
      <c r="RD4" s="123" t="n">
        <v>2</v>
      </c>
      <c r="RE4" s="123" t="n">
        <v>7</v>
      </c>
      <c r="RF4" s="123" t="n">
        <v>1</v>
      </c>
      <c r="RG4" s="123" t="n">
        <v>5</v>
      </c>
      <c r="RH4" s="123" t="n">
        <v>16</v>
      </c>
      <c r="RI4" s="123" t="n">
        <v>1</v>
      </c>
      <c r="RJ4" s="123" t="n">
        <v>4</v>
      </c>
      <c r="RK4" s="123" t="n">
        <v>19</v>
      </c>
      <c r="RL4" s="123" t="n">
        <v>22</v>
      </c>
      <c r="RM4" s="123" t="n">
        <v>14</v>
      </c>
      <c r="RN4" s="123" t="n">
        <v>2</v>
      </c>
      <c r="RO4" s="123" t="n">
        <v>13</v>
      </c>
      <c r="RP4" s="123" t="n">
        <v>8</v>
      </c>
      <c r="RQ4" s="123" t="n">
        <v>13</v>
      </c>
      <c r="RR4" s="123" t="n">
        <v>7</v>
      </c>
      <c r="RS4" s="123" t="n">
        <v>11</v>
      </c>
      <c r="RT4" s="123" t="n">
        <v>22</v>
      </c>
      <c r="RU4" s="123" t="n">
        <v>7</v>
      </c>
      <c r="RV4" s="123" t="n">
        <v>10</v>
      </c>
      <c r="RW4" s="123" t="n">
        <v>1</v>
      </c>
      <c r="RX4" s="123" t="n">
        <v>4</v>
      </c>
      <c r="RY4" s="123" t="n">
        <v>20</v>
      </c>
      <c r="RZ4" s="123" t="n">
        <v>8</v>
      </c>
      <c r="SA4" s="123" t="n">
        <v>19</v>
      </c>
      <c r="SB4" s="123" t="n">
        <v>14</v>
      </c>
      <c r="SC4" s="123" t="n">
        <v>19</v>
      </c>
      <c r="SD4" s="123" t="n">
        <v>13</v>
      </c>
      <c r="SE4" s="123" t="n">
        <v>17</v>
      </c>
      <c r="SF4" s="123" t="n">
        <v>3</v>
      </c>
      <c r="SG4" s="123" t="n">
        <v>13</v>
      </c>
      <c r="SH4" s="123" t="n">
        <v>16</v>
      </c>
      <c r="SI4" s="123" t="n">
        <v>7</v>
      </c>
      <c r="SJ4" s="123" t="n">
        <v>10</v>
      </c>
      <c r="SK4" s="123" t="n">
        <v>2</v>
      </c>
      <c r="SL4" s="123" t="n">
        <v>13</v>
      </c>
      <c r="SM4" s="123" t="n">
        <v>1</v>
      </c>
      <c r="SN4" s="123" t="n">
        <v>19</v>
      </c>
      <c r="SO4" s="123" t="n">
        <v>1</v>
      </c>
      <c r="SP4" s="123" t="n">
        <v>18</v>
      </c>
      <c r="SQ4" s="123" t="n">
        <v>23</v>
      </c>
      <c r="SR4" s="123" t="n">
        <v>9</v>
      </c>
      <c r="SS4" s="123" t="n">
        <v>19</v>
      </c>
      <c r="ST4" s="123" t="n">
        <v>21</v>
      </c>
      <c r="SU4" s="123" t="n">
        <v>13</v>
      </c>
      <c r="SV4" s="123" t="n">
        <v>15</v>
      </c>
      <c r="SW4" s="123" t="n">
        <v>8</v>
      </c>
      <c r="SX4" s="123" t="n">
        <v>19</v>
      </c>
      <c r="SY4" s="123" t="n">
        <v>7</v>
      </c>
      <c r="SZ4" s="123" t="n">
        <v>1</v>
      </c>
      <c r="TA4" s="123" t="n">
        <v>6</v>
      </c>
      <c r="TB4" s="123" t="n">
        <v>0</v>
      </c>
      <c r="TC4" s="123" t="n">
        <v>5</v>
      </c>
      <c r="TD4" s="123" t="n">
        <v>15</v>
      </c>
      <c r="TE4" s="123" t="n">
        <v>1</v>
      </c>
      <c r="TF4" s="123" t="n">
        <v>3</v>
      </c>
      <c r="TG4" s="123" t="n">
        <v>19</v>
      </c>
      <c r="TH4" s="123" t="n">
        <v>21</v>
      </c>
      <c r="TI4" s="123" t="n">
        <v>14</v>
      </c>
      <c r="TJ4" s="123" t="n">
        <v>1</v>
      </c>
      <c r="TK4" s="123" t="n">
        <v>13</v>
      </c>
      <c r="TL4" s="123" t="n">
        <v>7</v>
      </c>
      <c r="TM4" s="123" t="n">
        <v>12</v>
      </c>
      <c r="TN4" s="123" t="n">
        <v>6</v>
      </c>
      <c r="TO4" s="123" t="n">
        <v>11</v>
      </c>
      <c r="TP4" s="123" t="n">
        <v>21</v>
      </c>
      <c r="TQ4" s="123" t="n">
        <v>7</v>
      </c>
      <c r="TR4" s="123" t="n">
        <v>9</v>
      </c>
      <c r="TS4" s="123" t="n">
        <v>0</v>
      </c>
      <c r="TT4" s="123" t="n">
        <v>3</v>
      </c>
      <c r="TU4" s="123" t="n">
        <v>20</v>
      </c>
      <c r="TV4" s="123" t="n">
        <v>7</v>
      </c>
      <c r="TW4" s="123" t="n">
        <v>19</v>
      </c>
      <c r="TX4" s="123" t="n">
        <v>13</v>
      </c>
      <c r="TY4" s="123" t="n">
        <v>18</v>
      </c>
      <c r="TZ4" s="123" t="n">
        <v>12</v>
      </c>
      <c r="UA4" s="123" t="n">
        <v>16</v>
      </c>
      <c r="UB4" s="123" t="n">
        <v>3</v>
      </c>
      <c r="UC4" s="123" t="n">
        <v>12</v>
      </c>
      <c r="UD4" s="123" t="n">
        <v>15</v>
      </c>
      <c r="UE4" s="123" t="n">
        <v>6</v>
      </c>
      <c r="UF4" s="123" t="n">
        <v>9</v>
      </c>
      <c r="UG4" s="123" t="n">
        <v>2</v>
      </c>
      <c r="UH4" s="123" t="n">
        <v>13</v>
      </c>
      <c r="UI4" s="123" t="n">
        <v>0</v>
      </c>
      <c r="UJ4" s="123" t="n">
        <v>19</v>
      </c>
      <c r="UK4" s="123" t="n">
        <v>0</v>
      </c>
      <c r="UL4" s="123" t="n">
        <v>18</v>
      </c>
      <c r="UM4" s="123" t="n">
        <v>22</v>
      </c>
      <c r="UN4" s="123" t="n">
        <v>8</v>
      </c>
      <c r="UO4" s="123" t="n">
        <v>18</v>
      </c>
      <c r="UP4" s="123" t="n">
        <v>21</v>
      </c>
      <c r="UQ4" s="123" t="n">
        <v>12</v>
      </c>
      <c r="UR4" s="123" t="n">
        <v>15</v>
      </c>
      <c r="US4" s="123" t="n">
        <v>7</v>
      </c>
      <c r="UT4" s="123" t="n">
        <v>19</v>
      </c>
      <c r="UU4" s="123" t="n">
        <v>6</v>
      </c>
      <c r="UV4" s="123" t="n">
        <v>0</v>
      </c>
      <c r="UW4" s="123" t="n">
        <v>6</v>
      </c>
      <c r="UX4" s="123" t="n">
        <v>23</v>
      </c>
      <c r="UY4" s="123" t="n">
        <v>4</v>
      </c>
      <c r="UZ4" s="123" t="n">
        <v>14</v>
      </c>
      <c r="VA4" s="123" t="n">
        <v>0</v>
      </c>
      <c r="VB4" s="123" t="n">
        <v>3</v>
      </c>
      <c r="VC4" s="123" t="n">
        <v>18</v>
      </c>
      <c r="VD4" s="123" t="n">
        <v>21</v>
      </c>
      <c r="VE4" s="123" t="n">
        <v>13</v>
      </c>
      <c r="VF4" s="123" t="n">
        <v>0</v>
      </c>
      <c r="VG4" s="123" t="n">
        <v>12</v>
      </c>
      <c r="VH4" s="123" t="n">
        <v>6</v>
      </c>
      <c r="VI4" s="123" t="n">
        <v>11</v>
      </c>
      <c r="VJ4" s="123" t="n">
        <v>5</v>
      </c>
      <c r="VK4" s="123" t="n">
        <v>10</v>
      </c>
      <c r="VL4" s="123" t="n">
        <v>20</v>
      </c>
      <c r="VM4" s="123" t="n">
        <v>6</v>
      </c>
      <c r="VN4" s="123" t="n">
        <v>8</v>
      </c>
      <c r="VO4" s="123" t="n">
        <v>0</v>
      </c>
      <c r="VP4" s="123" t="n">
        <v>3</v>
      </c>
      <c r="VQ4" s="123" t="n">
        <v>19</v>
      </c>
      <c r="VR4" s="123" t="n">
        <v>6</v>
      </c>
      <c r="VS4" s="123" t="n">
        <v>18</v>
      </c>
      <c r="VT4" s="123" t="n">
        <v>12</v>
      </c>
      <c r="VU4" s="123" t="n">
        <v>17</v>
      </c>
      <c r="VV4" s="123" t="n">
        <v>11</v>
      </c>
      <c r="VW4" s="123" t="n">
        <v>15</v>
      </c>
      <c r="VX4" s="123" t="n">
        <v>2</v>
      </c>
      <c r="VY4" s="123" t="n">
        <v>11</v>
      </c>
      <c r="VZ4" s="123" t="n">
        <v>14</v>
      </c>
      <c r="WA4" s="123" t="n">
        <v>5</v>
      </c>
      <c r="WB4" s="123" t="n">
        <v>8</v>
      </c>
      <c r="WC4" s="123" t="n">
        <v>1</v>
      </c>
      <c r="WD4" s="123" t="n">
        <v>12</v>
      </c>
      <c r="WE4" s="123" t="n">
        <v>0</v>
      </c>
      <c r="WF4" s="123" t="n">
        <v>18</v>
      </c>
      <c r="WG4" s="123" t="n">
        <v>23</v>
      </c>
      <c r="WH4" s="123" t="n">
        <v>17</v>
      </c>
      <c r="WI4" s="123" t="n">
        <v>21</v>
      </c>
      <c r="WJ4" s="123" t="n">
        <v>7</v>
      </c>
      <c r="WK4" s="123" t="n">
        <v>17</v>
      </c>
      <c r="WL4" s="123" t="n">
        <v>20</v>
      </c>
      <c r="WM4" s="123" t="n">
        <v>11</v>
      </c>
      <c r="WN4" s="123" t="n">
        <v>14</v>
      </c>
      <c r="WO4" s="123" t="n">
        <v>7</v>
      </c>
      <c r="WP4" s="123" t="n">
        <v>18</v>
      </c>
      <c r="WQ4" s="123" t="n">
        <v>5</v>
      </c>
      <c r="WR4" s="123" t="n">
        <v>0</v>
      </c>
      <c r="WS4" s="123" t="n">
        <v>5</v>
      </c>
      <c r="WT4" s="123" t="n">
        <v>22</v>
      </c>
      <c r="WU4" s="123" t="n">
        <v>3</v>
      </c>
      <c r="WV4" s="123" t="n">
        <v>13</v>
      </c>
      <c r="WW4" s="123" t="n">
        <v>23</v>
      </c>
      <c r="WX4" s="123" t="n">
        <v>2</v>
      </c>
      <c r="WY4" s="123" t="n">
        <v>17</v>
      </c>
      <c r="WZ4" s="123" t="n">
        <v>20</v>
      </c>
      <c r="XA4" s="123" t="n">
        <v>12</v>
      </c>
      <c r="XB4" s="123" t="n">
        <v>0</v>
      </c>
      <c r="XC4" s="123" t="n">
        <v>11</v>
      </c>
      <c r="XD4" s="123" t="n">
        <v>6</v>
      </c>
      <c r="XE4" s="123" t="n">
        <v>11</v>
      </c>
      <c r="XF4" s="123" t="n">
        <v>4</v>
      </c>
      <c r="XG4" s="123" t="n">
        <v>9</v>
      </c>
      <c r="XH4" s="123" t="n">
        <v>19</v>
      </c>
      <c r="XI4" s="123" t="n">
        <v>5</v>
      </c>
      <c r="XJ4" s="123" t="n">
        <v>7</v>
      </c>
      <c r="XK4" s="123" t="n">
        <v>23</v>
      </c>
      <c r="XL4" s="123" t="n">
        <v>2</v>
      </c>
      <c r="XM4" s="123" t="n">
        <v>18</v>
      </c>
      <c r="XN4" s="123" t="n">
        <v>5</v>
      </c>
      <c r="XO4" s="123" t="n">
        <v>17</v>
      </c>
      <c r="XP4" s="123" t="n">
        <v>11</v>
      </c>
      <c r="XQ4" s="123" t="n">
        <v>16</v>
      </c>
      <c r="XR4" s="123" t="n">
        <v>10</v>
      </c>
      <c r="XS4" s="123" t="n">
        <v>15</v>
      </c>
      <c r="XT4" s="123" t="n">
        <v>1</v>
      </c>
      <c r="XU4" s="123" t="n">
        <v>10</v>
      </c>
      <c r="XV4" s="123" t="n">
        <v>13</v>
      </c>
      <c r="XW4" s="123" t="n">
        <v>4</v>
      </c>
      <c r="XX4" s="123" t="n">
        <v>7</v>
      </c>
      <c r="XY4" s="123" t="n">
        <v>0</v>
      </c>
      <c r="XZ4" s="123" t="n">
        <v>11</v>
      </c>
      <c r="YA4" s="123" t="n">
        <v>23</v>
      </c>
      <c r="YB4" s="123" t="n">
        <v>17</v>
      </c>
      <c r="YC4" s="123" t="n">
        <v>22</v>
      </c>
      <c r="YD4" s="123" t="n">
        <v>16</v>
      </c>
      <c r="YE4" s="123" t="n">
        <v>20</v>
      </c>
      <c r="YF4" s="123" t="n">
        <v>7</v>
      </c>
      <c r="YG4" s="123" t="n">
        <v>16</v>
      </c>
      <c r="YH4" s="123" t="n">
        <v>19</v>
      </c>
      <c r="YI4" s="123" t="n">
        <v>10</v>
      </c>
      <c r="YJ4" s="123" t="n">
        <v>13</v>
      </c>
      <c r="YK4" s="123" t="n">
        <v>6</v>
      </c>
      <c r="YL4" s="123" t="n">
        <v>17</v>
      </c>
      <c r="YM4" s="123" t="n">
        <v>5</v>
      </c>
      <c r="YN4" s="123" t="n">
        <v>23</v>
      </c>
      <c r="YO4" s="123" t="n">
        <v>4</v>
      </c>
      <c r="YP4" s="123" t="n">
        <v>22</v>
      </c>
      <c r="YQ4" s="123" t="n">
        <v>2</v>
      </c>
      <c r="YR4" s="123" t="n">
        <v>12</v>
      </c>
      <c r="YS4" s="123" t="n">
        <v>22</v>
      </c>
      <c r="YT4" s="123" t="n">
        <v>1</v>
      </c>
      <c r="YU4" s="123" t="n">
        <v>16</v>
      </c>
      <c r="YV4" s="123" t="n">
        <v>19</v>
      </c>
      <c r="YW4" s="123" t="n">
        <v>12</v>
      </c>
      <c r="YX4" s="123" t="n">
        <v>23</v>
      </c>
      <c r="YY4" s="123" t="n">
        <v>10</v>
      </c>
      <c r="YZ4" s="123" t="n">
        <v>5</v>
      </c>
      <c r="ZA4" s="123" t="n">
        <v>10</v>
      </c>
      <c r="ZB4" s="123" t="n">
        <v>3</v>
      </c>
      <c r="ZC4" s="123" t="n">
        <v>8</v>
      </c>
      <c r="ZD4" s="123" t="n">
        <v>18</v>
      </c>
      <c r="ZE4" s="123" t="n">
        <v>4</v>
      </c>
      <c r="ZF4" s="123" t="n">
        <v>7</v>
      </c>
      <c r="ZG4" s="123" t="n">
        <v>22</v>
      </c>
      <c r="ZH4" s="123" t="n">
        <v>1</v>
      </c>
      <c r="ZI4" s="123" t="n">
        <v>17</v>
      </c>
      <c r="ZJ4" s="123" t="n">
        <v>5</v>
      </c>
      <c r="ZK4" s="123" t="n">
        <v>16</v>
      </c>
      <c r="ZL4" s="123" t="n">
        <v>11</v>
      </c>
      <c r="ZM4" s="123" t="n">
        <v>16</v>
      </c>
      <c r="ZN4" s="123" t="n">
        <v>9</v>
      </c>
      <c r="ZO4" s="123" t="n">
        <v>14</v>
      </c>
      <c r="ZP4" s="123" t="n">
        <v>0</v>
      </c>
      <c r="ZQ4" s="123" t="n">
        <v>10</v>
      </c>
      <c r="ZR4" s="123" t="n">
        <v>13</v>
      </c>
      <c r="ZS4" s="123" t="n">
        <v>4</v>
      </c>
      <c r="ZT4" s="123" t="n">
        <v>7</v>
      </c>
      <c r="ZU4" s="123" t="n">
        <v>23</v>
      </c>
      <c r="ZV4" s="123" t="n">
        <v>10</v>
      </c>
      <c r="ZW4" s="123" t="n">
        <v>22</v>
      </c>
      <c r="ZX4" s="123" t="n">
        <v>16</v>
      </c>
      <c r="ZY4" s="123" t="n">
        <v>22</v>
      </c>
      <c r="ZZ4" s="123" t="n">
        <v>15</v>
      </c>
      <c r="AAA4" s="123" t="n">
        <v>20</v>
      </c>
      <c r="AAB4" s="123" t="n">
        <v>6</v>
      </c>
      <c r="AAC4" s="123" t="n">
        <v>16</v>
      </c>
      <c r="AAD4" s="123" t="n">
        <v>18</v>
      </c>
      <c r="AAE4" s="123" t="n">
        <v>10</v>
      </c>
      <c r="AAF4" s="123" t="n">
        <v>13</v>
      </c>
      <c r="AAG4" s="123" t="n">
        <v>5</v>
      </c>
      <c r="AAH4" s="123" t="n">
        <v>16</v>
      </c>
      <c r="AAI4" s="123" t="n">
        <v>4</v>
      </c>
      <c r="AAJ4" s="123" t="n">
        <v>22</v>
      </c>
      <c r="AAK4" s="123" t="n">
        <v>3</v>
      </c>
      <c r="AAL4" s="123" t="n">
        <v>21</v>
      </c>
      <c r="AAM4" s="123" t="n">
        <v>1</v>
      </c>
      <c r="AAN4" s="123" t="n">
        <v>12</v>
      </c>
      <c r="AAO4" s="123" t="n">
        <v>22</v>
      </c>
      <c r="AAP4" s="123" t="n">
        <v>0</v>
      </c>
      <c r="AAQ4" s="123" t="n">
        <v>16</v>
      </c>
      <c r="AAR4" s="123" t="n">
        <v>19</v>
      </c>
      <c r="AAS4" s="123" t="n">
        <v>11</v>
      </c>
      <c r="AAT4" s="123" t="n">
        <v>22</v>
      </c>
      <c r="AAU4" s="123" t="n">
        <v>10</v>
      </c>
      <c r="AAV4" s="123" t="n">
        <v>4</v>
      </c>
      <c r="AAW4" s="123" t="n">
        <v>9</v>
      </c>
      <c r="AAX4" s="123" t="n">
        <v>3</v>
      </c>
      <c r="AAY4" s="123" t="n">
        <v>7</v>
      </c>
      <c r="AAZ4" s="123" t="n">
        <v>18</v>
      </c>
      <c r="ABA4" s="123" t="n">
        <v>3</v>
      </c>
      <c r="ABB4" s="123" t="n">
        <v>6</v>
      </c>
      <c r="ABC4" s="123" t="n">
        <v>21</v>
      </c>
      <c r="ABD4" s="123" t="n">
        <v>0</v>
      </c>
      <c r="ABE4" s="123" t="n">
        <v>17</v>
      </c>
      <c r="ABF4" s="123" t="n">
        <v>4</v>
      </c>
      <c r="ABG4" s="123" t="n">
        <v>16</v>
      </c>
      <c r="ABH4" s="123" t="n">
        <v>10</v>
      </c>
      <c r="ABI4" s="123" t="n">
        <v>15</v>
      </c>
      <c r="ABJ4" s="123" t="n">
        <v>9</v>
      </c>
      <c r="ABK4" s="123" t="n">
        <v>13</v>
      </c>
      <c r="ABL4" s="123" t="n">
        <v>23</v>
      </c>
      <c r="ABM4" s="123" t="n">
        <v>9</v>
      </c>
      <c r="ABN4" s="123" t="n">
        <v>12</v>
      </c>
      <c r="ABO4" s="123" t="n">
        <v>3</v>
      </c>
      <c r="ABP4" s="123" t="n">
        <v>6</v>
      </c>
      <c r="ABQ4" s="123" t="n">
        <v>23</v>
      </c>
      <c r="ABR4" s="123" t="n">
        <v>10</v>
      </c>
      <c r="ABS4" s="123" t="n">
        <v>22</v>
      </c>
      <c r="ABT4" s="123" t="n">
        <v>16</v>
      </c>
      <c r="ABU4" s="123" t="n">
        <v>21</v>
      </c>
      <c r="ABV4" s="123" t="n">
        <v>14</v>
      </c>
      <c r="ABW4" s="123" t="n">
        <v>19</v>
      </c>
      <c r="ABX4" s="123" t="n">
        <v>5</v>
      </c>
      <c r="ABY4" s="123" t="n">
        <v>15</v>
      </c>
      <c r="ABZ4" s="123" t="n">
        <v>18</v>
      </c>
      <c r="ACA4" s="123" t="n">
        <v>9</v>
      </c>
      <c r="ACB4" s="123" t="n">
        <v>12</v>
      </c>
      <c r="ACC4" s="123" t="n">
        <v>5</v>
      </c>
      <c r="ACD4" s="123" t="n">
        <v>16</v>
      </c>
      <c r="ACE4" s="123" t="n">
        <v>4</v>
      </c>
      <c r="ACF4" s="123" t="n">
        <v>22</v>
      </c>
      <c r="ACG4" s="123" t="n">
        <v>3</v>
      </c>
      <c r="ACH4" s="123" t="n">
        <v>20</v>
      </c>
      <c r="ACI4" s="123" t="n">
        <v>1</v>
      </c>
      <c r="ACJ4" s="123" t="n">
        <v>11</v>
      </c>
      <c r="ACK4" s="123" t="n">
        <v>21</v>
      </c>
      <c r="ACL4" s="123" t="n">
        <v>0</v>
      </c>
      <c r="ACM4" s="123" t="n">
        <v>15</v>
      </c>
      <c r="ACN4" s="123" t="n">
        <v>18</v>
      </c>
      <c r="ACO4" s="123" t="n">
        <v>10</v>
      </c>
      <c r="ACP4" s="123" t="n">
        <v>22</v>
      </c>
      <c r="ACQ4" s="123" t="n">
        <v>9</v>
      </c>
      <c r="ACR4" s="123" t="n">
        <v>4</v>
      </c>
      <c r="ACS4" s="123" t="n">
        <v>9</v>
      </c>
      <c r="ACT4" s="123" t="n">
        <v>2</v>
      </c>
      <c r="ACU4" s="123" t="n">
        <v>7</v>
      </c>
      <c r="ACV4" s="123" t="n">
        <v>17</v>
      </c>
      <c r="ACW4" s="123" t="n">
        <v>3</v>
      </c>
      <c r="ACX4" s="123" t="n">
        <v>5</v>
      </c>
      <c r="ACY4" s="123" t="n">
        <v>21</v>
      </c>
      <c r="ACZ4" s="123" t="n">
        <v>0</v>
      </c>
      <c r="ADA4" s="123" t="n">
        <v>16</v>
      </c>
      <c r="ADB4" s="123" t="n">
        <v>3</v>
      </c>
      <c r="ADC4" s="123" t="n">
        <v>15</v>
      </c>
      <c r="ADD4" s="123" t="n">
        <v>9</v>
      </c>
      <c r="ADE4" s="123" t="n">
        <v>14</v>
      </c>
      <c r="ADF4" s="123" t="n">
        <v>8</v>
      </c>
      <c r="ADG4" s="123" t="n">
        <v>12</v>
      </c>
      <c r="ADH4" s="123" t="n">
        <v>23</v>
      </c>
      <c r="ADI4" s="123" t="n">
        <v>8</v>
      </c>
      <c r="ADJ4" s="123" t="n">
        <v>11</v>
      </c>
      <c r="ADK4" s="123" t="n">
        <v>2</v>
      </c>
      <c r="ADL4" s="123" t="n">
        <v>5</v>
      </c>
      <c r="ADM4" s="123" t="n">
        <v>22</v>
      </c>
      <c r="ADN4" s="123" t="n">
        <v>9</v>
      </c>
      <c r="ADO4" s="123" t="n">
        <v>21</v>
      </c>
      <c r="ADP4" s="123" t="n">
        <v>15</v>
      </c>
      <c r="ADQ4" s="123" t="n">
        <v>20</v>
      </c>
      <c r="ADR4" s="123" t="n">
        <v>14</v>
      </c>
      <c r="ADS4" s="123" t="n">
        <v>18</v>
      </c>
      <c r="ADT4" s="123" t="n">
        <v>4</v>
      </c>
      <c r="ADU4" s="123" t="n">
        <v>14</v>
      </c>
      <c r="ADV4" s="123" t="n">
        <v>17</v>
      </c>
      <c r="ADW4" s="123" t="n">
        <v>8</v>
      </c>
      <c r="ADX4" s="123" t="n">
        <v>11</v>
      </c>
      <c r="ADY4" s="123" t="n">
        <v>4</v>
      </c>
      <c r="ADZ4" s="123" t="n">
        <v>15</v>
      </c>
      <c r="AEA4" s="123" t="n">
        <v>3</v>
      </c>
      <c r="AEB4" s="123" t="n">
        <v>21</v>
      </c>
      <c r="AEC4" s="123" t="n">
        <v>2</v>
      </c>
      <c r="AED4" s="123" t="n">
        <v>19</v>
      </c>
      <c r="AEE4" s="123" t="n">
        <v>0</v>
      </c>
      <c r="AEF4" s="123" t="n">
        <v>10</v>
      </c>
      <c r="AEG4" s="123" t="n">
        <v>20</v>
      </c>
      <c r="AEH4" s="123" t="n">
        <v>23</v>
      </c>
      <c r="AEI4" s="123" t="n">
        <v>14</v>
      </c>
      <c r="AEJ4" s="123" t="n">
        <v>17</v>
      </c>
      <c r="AEK4" s="123" t="n">
        <v>10</v>
      </c>
      <c r="AEL4" s="123" t="n">
        <v>21</v>
      </c>
      <c r="AEM4" s="123" t="n">
        <v>9</v>
      </c>
      <c r="AEN4" s="123" t="n">
        <v>3</v>
      </c>
      <c r="AEO4" s="123" t="n">
        <v>8</v>
      </c>
      <c r="AEP4" s="123" t="n">
        <v>1</v>
      </c>
      <c r="AEQ4" s="123" t="n">
        <v>6</v>
      </c>
      <c r="AER4" s="123" t="n">
        <v>16</v>
      </c>
      <c r="AES4" s="123" t="n">
        <v>2</v>
      </c>
      <c r="AET4" s="123" t="n">
        <v>4</v>
      </c>
      <c r="AEU4" s="123" t="n">
        <v>20</v>
      </c>
      <c r="AEV4" s="123" t="n">
        <v>23</v>
      </c>
      <c r="AEW4" s="123" t="n">
        <v>15</v>
      </c>
      <c r="AEX4" s="123" t="n">
        <v>3</v>
      </c>
      <c r="AEY4" s="123" t="n">
        <v>14</v>
      </c>
      <c r="AEZ4" s="123" t="n">
        <v>8</v>
      </c>
      <c r="AFA4" s="123" t="n">
        <v>14</v>
      </c>
      <c r="AFB4" s="123" t="n">
        <v>7</v>
      </c>
      <c r="AFC4" s="123" t="n">
        <v>11</v>
      </c>
      <c r="AFD4" s="123" t="n">
        <v>22</v>
      </c>
      <c r="AFE4" s="123" t="n">
        <v>7</v>
      </c>
      <c r="AFF4" s="123" t="n">
        <v>10</v>
      </c>
      <c r="AFG4" s="123" t="n">
        <v>2</v>
      </c>
      <c r="AFH4" s="123" t="n">
        <v>4</v>
      </c>
      <c r="AFI4" s="123" t="n">
        <v>21</v>
      </c>
      <c r="AFJ4" s="123" t="n">
        <v>8</v>
      </c>
      <c r="AFK4" s="123" t="n">
        <v>20</v>
      </c>
      <c r="AFL4" s="123" t="n">
        <v>14</v>
      </c>
      <c r="AFM4" s="123" t="n">
        <v>19</v>
      </c>
      <c r="AFN4" s="123" t="n">
        <v>13</v>
      </c>
      <c r="AFO4" s="123" t="n">
        <v>17</v>
      </c>
      <c r="AFP4" s="123" t="n">
        <v>3</v>
      </c>
      <c r="AFQ4" s="123" t="n">
        <v>13</v>
      </c>
      <c r="AFR4" s="123" t="n">
        <v>16</v>
      </c>
      <c r="AFS4" s="123" t="n">
        <v>7</v>
      </c>
      <c r="AFT4" s="123" t="n">
        <v>10</v>
      </c>
      <c r="AFU4" s="123" t="n">
        <v>3</v>
      </c>
      <c r="AFV4" s="123" t="n">
        <v>14</v>
      </c>
      <c r="AFW4" s="123" t="n">
        <v>2</v>
      </c>
      <c r="AFX4" s="123" t="n">
        <v>20</v>
      </c>
      <c r="AFY4" s="123" t="n">
        <v>1</v>
      </c>
      <c r="AFZ4" s="123" t="n">
        <v>19</v>
      </c>
      <c r="AGA4" s="123" t="n">
        <v>23</v>
      </c>
      <c r="AGB4" s="123" t="n">
        <v>9</v>
      </c>
      <c r="AGC4" s="123" t="n">
        <v>19</v>
      </c>
      <c r="AGD4" s="123" t="n">
        <v>22</v>
      </c>
      <c r="AGE4" s="123" t="n">
        <v>13</v>
      </c>
      <c r="AGF4" s="123" t="n">
        <v>16</v>
      </c>
      <c r="AGG4" s="123" t="n">
        <v>9</v>
      </c>
      <c r="AGH4" s="123" t="n">
        <v>20</v>
      </c>
      <c r="AGI4" s="123" t="n">
        <v>8</v>
      </c>
      <c r="AGJ4" s="123" t="n">
        <v>2</v>
      </c>
      <c r="AGK4" s="123" t="n">
        <v>7</v>
      </c>
      <c r="AGL4" s="123" t="n">
        <v>0</v>
      </c>
      <c r="AGM4" s="123" t="n">
        <v>5</v>
      </c>
      <c r="AGN4" s="123" t="n">
        <v>15</v>
      </c>
      <c r="AGO4" s="123" t="n">
        <v>1</v>
      </c>
      <c r="AGP4" s="123" t="n">
        <v>4</v>
      </c>
      <c r="AGQ4" s="123" t="n">
        <v>19</v>
      </c>
      <c r="AGR4" s="123" t="n">
        <v>22</v>
      </c>
      <c r="AGS4" s="123" t="n">
        <v>15</v>
      </c>
      <c r="AGT4" s="123" t="n">
        <v>2</v>
      </c>
      <c r="AGU4" s="123" t="n">
        <v>14</v>
      </c>
      <c r="AGV4" s="123" t="n">
        <v>8</v>
      </c>
      <c r="AGW4" s="123" t="n">
        <v>13</v>
      </c>
      <c r="AGX4" s="123" t="n">
        <v>6</v>
      </c>
      <c r="AGY4" s="123" t="n">
        <v>10</v>
      </c>
      <c r="AGZ4" s="123" t="n">
        <v>21</v>
      </c>
      <c r="AHA4" s="123" t="n">
        <v>6</v>
      </c>
      <c r="AHB4" s="123" t="n">
        <v>9</v>
      </c>
      <c r="AHC4" s="123" t="n">
        <v>1</v>
      </c>
      <c r="AHD4" s="123" t="n">
        <v>4</v>
      </c>
      <c r="AHE4" s="123" t="n">
        <v>21</v>
      </c>
      <c r="AHF4" s="123" t="n">
        <v>8</v>
      </c>
      <c r="AHG4" s="123" t="n">
        <v>19</v>
      </c>
      <c r="AHH4" s="123" t="n">
        <v>14</v>
      </c>
      <c r="AHI4" s="123" t="n">
        <v>19</v>
      </c>
      <c r="AHJ4" s="123" t="n">
        <v>12</v>
      </c>
      <c r="AHK4" s="123" t="n">
        <v>16</v>
      </c>
      <c r="AHL4" s="123" t="n">
        <v>3</v>
      </c>
      <c r="AHM4" s="123" t="n">
        <v>12</v>
      </c>
      <c r="AHN4" s="123" t="n">
        <v>15</v>
      </c>
      <c r="AHO4" s="123" t="n">
        <v>7</v>
      </c>
      <c r="AHP4" s="123" t="n">
        <v>10</v>
      </c>
      <c r="AHQ4" s="123" t="n">
        <v>2</v>
      </c>
      <c r="AHR4" s="123" t="n">
        <v>13</v>
      </c>
      <c r="AHS4" s="123" t="n">
        <v>1</v>
      </c>
      <c r="AHT4" s="123" t="n">
        <v>19</v>
      </c>
      <c r="AHU4" s="123" t="n">
        <v>0</v>
      </c>
      <c r="AHV4" s="123" t="n">
        <v>18</v>
      </c>
      <c r="AHW4" s="123" t="n">
        <v>22</v>
      </c>
      <c r="AHX4" s="123" t="n">
        <v>8</v>
      </c>
      <c r="AHY4" s="123" t="n">
        <v>18</v>
      </c>
      <c r="AHZ4" s="123" t="n">
        <v>21</v>
      </c>
      <c r="AIA4" s="123" t="n">
        <v>12</v>
      </c>
      <c r="AIB4" s="123" t="n">
        <v>15</v>
      </c>
      <c r="AIC4" s="123" t="n">
        <v>8</v>
      </c>
      <c r="AID4" s="123" t="n">
        <v>19</v>
      </c>
      <c r="AIE4" s="123" t="n">
        <v>7</v>
      </c>
      <c r="AIF4" s="123" t="n">
        <v>1</v>
      </c>
      <c r="AIG4" s="123" t="n">
        <v>6</v>
      </c>
      <c r="AIH4" s="123" t="n">
        <v>0</v>
      </c>
      <c r="AII4" s="123" t="n">
        <v>4</v>
      </c>
      <c r="AIJ4" s="123" t="n">
        <v>14</v>
      </c>
      <c r="AIK4" s="123" t="n">
        <v>0</v>
      </c>
      <c r="AIL4" s="123" t="n">
        <v>3</v>
      </c>
      <c r="AIM4" s="123" t="n">
        <v>18</v>
      </c>
      <c r="AIN4" s="123" t="n">
        <v>21</v>
      </c>
      <c r="AIO4" s="123" t="n">
        <v>14</v>
      </c>
      <c r="AIP4" s="123" t="n">
        <v>1</v>
      </c>
      <c r="AIQ4" s="123" t="n">
        <v>13</v>
      </c>
      <c r="AIR4" s="123" t="n">
        <v>7</v>
      </c>
      <c r="AIS4" s="123" t="n">
        <v>12</v>
      </c>
      <c r="AIT4" s="123" t="n">
        <v>6</v>
      </c>
      <c r="AIU4" s="123" t="n">
        <v>10</v>
      </c>
      <c r="AIV4" s="123" t="n">
        <v>20</v>
      </c>
      <c r="AIW4" s="123" t="n">
        <v>6</v>
      </c>
      <c r="AIX4" s="123" t="n">
        <v>9</v>
      </c>
      <c r="AIY4" s="123" t="n">
        <v>0</v>
      </c>
      <c r="AIZ4" s="123" t="n">
        <v>3</v>
      </c>
      <c r="AJA4" s="123" t="n">
        <v>20</v>
      </c>
      <c r="AJB4" s="123" t="n">
        <v>7</v>
      </c>
      <c r="AJC4" s="123" t="n">
        <v>19</v>
      </c>
      <c r="AJD4" s="123" t="n">
        <v>13</v>
      </c>
      <c r="AJE4" s="123" t="n">
        <v>18</v>
      </c>
      <c r="AJF4" s="123" t="n">
        <v>11</v>
      </c>
      <c r="AJG4" s="123" t="n">
        <v>16</v>
      </c>
      <c r="AJH4" s="123" t="n">
        <v>2</v>
      </c>
      <c r="AJI4" s="123" t="n">
        <v>12</v>
      </c>
      <c r="AJJ4" s="123" t="n">
        <v>15</v>
      </c>
      <c r="AJK4" s="123" t="n">
        <v>6</v>
      </c>
      <c r="AJL4" s="123" t="n">
        <v>9</v>
      </c>
      <c r="AJM4" s="123" t="n">
        <v>2</v>
      </c>
      <c r="AJN4" s="123" t="n">
        <v>13</v>
      </c>
      <c r="AJO4" s="123" t="n">
        <v>1</v>
      </c>
      <c r="AJP4" s="123" t="n">
        <v>19</v>
      </c>
      <c r="AJQ4" s="123" t="n">
        <v>0</v>
      </c>
      <c r="AJR4" s="123" t="n">
        <v>17</v>
      </c>
      <c r="AJS4" s="123" t="n">
        <v>22</v>
      </c>
      <c r="AJT4" s="123" t="n">
        <v>8</v>
      </c>
      <c r="AJU4" s="123" t="n">
        <v>18</v>
      </c>
      <c r="AJV4" s="123" t="n">
        <v>20</v>
      </c>
      <c r="AJW4" s="123" t="n">
        <v>12</v>
      </c>
      <c r="AJX4" s="123" t="n">
        <v>15</v>
      </c>
      <c r="AJY4" s="123" t="n">
        <v>8</v>
      </c>
      <c r="AJZ4" s="123" t="n">
        <v>19</v>
      </c>
      <c r="AKA4" s="123" t="n">
        <v>6</v>
      </c>
      <c r="AKB4" s="123" t="n">
        <v>1</v>
      </c>
      <c r="AKC4" s="123" t="n">
        <v>6</v>
      </c>
      <c r="AKD4" s="123" t="n">
        <v>23</v>
      </c>
      <c r="AKE4" s="123" t="n">
        <v>3</v>
      </c>
      <c r="AKF4" s="123" t="n">
        <v>14</v>
      </c>
      <c r="AKG4" s="123" t="n">
        <v>23</v>
      </c>
      <c r="AKH4" s="123" t="n">
        <v>2</v>
      </c>
      <c r="AKI4" s="123" t="n">
        <v>18</v>
      </c>
      <c r="AKJ4" s="123" t="n">
        <v>21</v>
      </c>
      <c r="AKK4" s="123" t="n">
        <v>13</v>
      </c>
      <c r="AKL4" s="123" t="n">
        <v>1</v>
      </c>
      <c r="AKM4" s="123" t="n">
        <v>12</v>
      </c>
      <c r="AKN4" s="123" t="n">
        <v>6</v>
      </c>
      <c r="AKO4" s="123" t="n">
        <v>11</v>
      </c>
      <c r="AKP4" s="123" t="n">
        <v>5</v>
      </c>
      <c r="AKQ4" s="123" t="n">
        <v>9</v>
      </c>
      <c r="AKR4" s="123" t="n">
        <v>19</v>
      </c>
      <c r="AKS4" s="123" t="n">
        <v>5</v>
      </c>
      <c r="AKT4" s="123" t="n">
        <v>8</v>
      </c>
      <c r="AKU4" s="123" t="n">
        <v>0</v>
      </c>
      <c r="AKV4" s="123" t="n">
        <v>3</v>
      </c>
      <c r="AKW4" s="123" t="n">
        <v>19</v>
      </c>
      <c r="AKX4" s="123" t="n">
        <v>6</v>
      </c>
      <c r="AKY4" s="123" t="n">
        <v>18</v>
      </c>
      <c r="AKZ4" s="123" t="n">
        <v>12</v>
      </c>
      <c r="ALA4" s="123" t="n">
        <v>17</v>
      </c>
      <c r="ALB4" s="123" t="n">
        <v>11</v>
      </c>
      <c r="ALC4" s="123" t="n">
        <v>15</v>
      </c>
      <c r="ALD4" s="123" t="n">
        <v>1</v>
      </c>
      <c r="ALE4" s="123" t="n">
        <v>11</v>
      </c>
      <c r="ALF4" s="123" t="n">
        <v>14</v>
      </c>
      <c r="ALG4" s="123" t="n">
        <v>5</v>
      </c>
      <c r="ALH4" s="123" t="n">
        <v>8</v>
      </c>
      <c r="ALI4" s="123" t="n">
        <v>1</v>
      </c>
      <c r="ALJ4" s="123" t="n">
        <v>12</v>
      </c>
      <c r="ALK4" s="123" t="n">
        <v>0</v>
      </c>
      <c r="ALL4" s="123" t="n">
        <v>18</v>
      </c>
      <c r="ALM4" s="123" t="n">
        <v>23</v>
      </c>
      <c r="ALN4" s="123" t="n">
        <v>16</v>
      </c>
      <c r="ALO4" s="123" t="n">
        <v>21</v>
      </c>
      <c r="ALP4" s="123" t="n">
        <v>7</v>
      </c>
      <c r="ALQ4" s="123" t="n">
        <v>17</v>
      </c>
      <c r="ALR4" s="123" t="n">
        <v>20</v>
      </c>
      <c r="ALS4" s="123" t="n">
        <v>11</v>
      </c>
      <c r="ALT4" s="123" t="n">
        <v>14</v>
      </c>
      <c r="ALU4" s="123" t="n">
        <v>7</v>
      </c>
      <c r="ALV4" s="123" t="n">
        <v>18</v>
      </c>
      <c r="ALW4" s="123" t="n">
        <v>6</v>
      </c>
      <c r="ALX4" s="123" t="n">
        <v>0</v>
      </c>
      <c r="ALY4" s="123" t="n">
        <v>5</v>
      </c>
      <c r="ALZ4" s="123" t="n">
        <v>22</v>
      </c>
      <c r="AMA4" s="123" t="n">
        <v>3</v>
      </c>
      <c r="AMB4" s="123" t="n">
        <v>13</v>
      </c>
      <c r="AMC4" s="123" t="n">
        <v>23</v>
      </c>
      <c r="AMD4" s="123" t="n">
        <v>1</v>
      </c>
      <c r="AME4" s="123" t="n">
        <v>17</v>
      </c>
      <c r="AMF4" s="123" t="n">
        <v>20</v>
      </c>
      <c r="AMG4" s="123" t="n">
        <v>13</v>
      </c>
      <c r="AMH4" s="123" t="n">
        <v>0</v>
      </c>
      <c r="AMI4" s="123" t="n">
        <v>12</v>
      </c>
      <c r="AMJ4" s="123" t="n">
        <v>6</v>
      </c>
    </row>
    <row r="5" customFormat="false" ht="15.75" hidden="false" customHeight="false" outlineLevel="0" collapsed="false">
      <c r="A5" s="123" t="s">
        <v>9</v>
      </c>
      <c r="B5" s="123" t="n">
        <v>55</v>
      </c>
      <c r="C5" s="123" t="n">
        <v>41</v>
      </c>
      <c r="D5" s="123" t="n">
        <v>11</v>
      </c>
      <c r="E5" s="123" t="n">
        <v>44</v>
      </c>
      <c r="F5" s="123" t="n">
        <v>49</v>
      </c>
      <c r="G5" s="123" t="n">
        <v>35</v>
      </c>
      <c r="H5" s="123" t="n">
        <v>6</v>
      </c>
      <c r="I5" s="123" t="n">
        <v>45</v>
      </c>
      <c r="J5" s="123" t="n">
        <v>9</v>
      </c>
      <c r="K5" s="123" t="n">
        <v>6</v>
      </c>
      <c r="L5" s="123" t="n">
        <v>35</v>
      </c>
      <c r="M5" s="123" t="n">
        <v>54</v>
      </c>
      <c r="N5" s="123" t="n">
        <v>53</v>
      </c>
      <c r="O5" s="123" t="n">
        <v>39</v>
      </c>
      <c r="P5" s="123" t="n">
        <v>7</v>
      </c>
      <c r="Q5" s="123" t="n">
        <v>36</v>
      </c>
      <c r="R5" s="123" t="n">
        <v>37</v>
      </c>
      <c r="S5" s="123" t="n">
        <v>18</v>
      </c>
      <c r="T5" s="123" t="n">
        <v>45</v>
      </c>
      <c r="U5" s="123" t="n">
        <v>22</v>
      </c>
      <c r="V5" s="123" t="n">
        <v>46</v>
      </c>
      <c r="W5" s="123" t="n">
        <v>45</v>
      </c>
      <c r="X5" s="123" t="n">
        <v>18</v>
      </c>
      <c r="Y5" s="123" t="n">
        <v>42</v>
      </c>
      <c r="Z5" s="123" t="n">
        <v>45</v>
      </c>
      <c r="AA5" s="123" t="n">
        <v>32</v>
      </c>
      <c r="AB5" s="123" t="n">
        <v>59</v>
      </c>
      <c r="AC5" s="123" t="n">
        <v>25</v>
      </c>
      <c r="AD5" s="123" t="n">
        <v>24</v>
      </c>
      <c r="AE5" s="123" t="n">
        <v>5</v>
      </c>
      <c r="AF5" s="123" t="n">
        <v>35</v>
      </c>
      <c r="AG5" s="123" t="n">
        <v>15</v>
      </c>
      <c r="AH5" s="123" t="n">
        <v>42</v>
      </c>
      <c r="AI5" s="123" t="n">
        <v>42</v>
      </c>
      <c r="AJ5" s="123" t="n">
        <v>14</v>
      </c>
      <c r="AK5" s="123" t="n">
        <v>36</v>
      </c>
      <c r="AL5" s="123" t="n">
        <v>38</v>
      </c>
      <c r="AM5" s="123" t="n">
        <v>25</v>
      </c>
      <c r="AN5" s="123" t="n">
        <v>52</v>
      </c>
      <c r="AO5" s="123" t="n">
        <v>18</v>
      </c>
      <c r="AP5" s="123" t="n">
        <v>17</v>
      </c>
      <c r="AQ5" s="123" t="n">
        <v>59</v>
      </c>
      <c r="AR5" s="123" t="n">
        <v>30</v>
      </c>
      <c r="AS5" s="123" t="n">
        <v>11</v>
      </c>
      <c r="AT5" s="123" t="n">
        <v>38</v>
      </c>
      <c r="AU5" s="123" t="n">
        <v>36</v>
      </c>
      <c r="AV5" s="123" t="n">
        <v>6</v>
      </c>
      <c r="AW5" s="123" t="n">
        <v>27</v>
      </c>
      <c r="AX5" s="123" t="n">
        <v>28</v>
      </c>
      <c r="AY5" s="123" t="n">
        <v>17</v>
      </c>
      <c r="AZ5" s="123" t="n">
        <v>46</v>
      </c>
      <c r="BA5" s="123" t="n">
        <v>13</v>
      </c>
      <c r="BB5" s="123" t="n">
        <v>11</v>
      </c>
      <c r="BC5" s="123" t="n">
        <v>50</v>
      </c>
      <c r="BD5" s="123" t="n">
        <v>17</v>
      </c>
      <c r="BE5" s="123" t="n">
        <v>55</v>
      </c>
      <c r="BF5" s="123" t="n">
        <v>21</v>
      </c>
      <c r="BG5" s="123" t="n">
        <v>19</v>
      </c>
      <c r="BH5" s="123" t="n">
        <v>50</v>
      </c>
      <c r="BI5" s="123" t="n">
        <v>11</v>
      </c>
      <c r="BJ5" s="123" t="n">
        <v>14</v>
      </c>
      <c r="BK5" s="123" t="n">
        <v>5</v>
      </c>
      <c r="BL5" s="123" t="n">
        <v>36</v>
      </c>
      <c r="BM5" s="123" t="n">
        <v>7</v>
      </c>
      <c r="BN5" s="123" t="n">
        <v>7</v>
      </c>
      <c r="BO5" s="123" t="n">
        <v>46</v>
      </c>
      <c r="BP5" s="123" t="n">
        <v>12</v>
      </c>
      <c r="BQ5" s="123" t="n">
        <v>49</v>
      </c>
      <c r="BR5" s="123" t="n">
        <v>15</v>
      </c>
      <c r="BS5" s="123" t="n">
        <v>15</v>
      </c>
      <c r="BT5" s="123" t="n">
        <v>48</v>
      </c>
      <c r="BU5" s="123" t="n">
        <v>10</v>
      </c>
      <c r="BV5" s="123" t="n">
        <v>12</v>
      </c>
      <c r="BW5" s="123" t="n">
        <v>59</v>
      </c>
      <c r="BX5" s="123" t="n">
        <v>27</v>
      </c>
      <c r="BY5" s="123" t="n">
        <v>55</v>
      </c>
      <c r="BZ5" s="123" t="n">
        <v>53</v>
      </c>
      <c r="CA5" s="123" t="n">
        <v>31</v>
      </c>
      <c r="CB5" s="123" t="n">
        <v>57</v>
      </c>
      <c r="CC5" s="123" t="n">
        <v>34</v>
      </c>
      <c r="CD5" s="123" t="n">
        <v>1</v>
      </c>
      <c r="CE5" s="123" t="n">
        <v>2</v>
      </c>
      <c r="CF5" s="123" t="n">
        <v>36</v>
      </c>
      <c r="CG5" s="123" t="n">
        <v>0</v>
      </c>
      <c r="CH5" s="123" t="n">
        <v>1</v>
      </c>
      <c r="CI5" s="123" t="n">
        <v>47</v>
      </c>
      <c r="CJ5" s="123" t="n">
        <v>13</v>
      </c>
      <c r="CK5" s="123" t="n">
        <v>39</v>
      </c>
      <c r="CL5" s="123" t="n">
        <v>38</v>
      </c>
      <c r="CM5" s="123" t="n">
        <v>18</v>
      </c>
      <c r="CN5" s="123" t="n">
        <v>47</v>
      </c>
      <c r="CO5" s="123" t="n">
        <v>25</v>
      </c>
      <c r="CP5" s="123" t="n">
        <v>51</v>
      </c>
      <c r="CQ5" s="123" t="n">
        <v>51</v>
      </c>
      <c r="CR5" s="123" t="n">
        <v>23</v>
      </c>
      <c r="CS5" s="123" t="n">
        <v>45</v>
      </c>
      <c r="CT5" s="123" t="n">
        <v>47</v>
      </c>
      <c r="CU5" s="123" t="n">
        <v>34</v>
      </c>
      <c r="CV5" s="123" t="n">
        <v>2</v>
      </c>
      <c r="CW5" s="123" t="n">
        <v>30</v>
      </c>
      <c r="CX5" s="123" t="n">
        <v>31</v>
      </c>
      <c r="CY5" s="123" t="n">
        <v>14</v>
      </c>
      <c r="CZ5" s="123" t="n">
        <v>44</v>
      </c>
      <c r="DA5" s="123" t="n">
        <v>22</v>
      </c>
      <c r="DB5" s="123" t="n">
        <v>46</v>
      </c>
      <c r="DC5" s="123" t="n">
        <v>43</v>
      </c>
      <c r="DD5" s="123" t="n">
        <v>14</v>
      </c>
      <c r="DE5" s="123" t="n">
        <v>36</v>
      </c>
      <c r="DF5" s="123" t="n">
        <v>39</v>
      </c>
      <c r="DG5" s="123" t="n">
        <v>28</v>
      </c>
      <c r="DH5" s="123" t="n">
        <v>56</v>
      </c>
      <c r="DI5" s="123" t="n">
        <v>22</v>
      </c>
      <c r="DJ5" s="123" t="n">
        <v>18</v>
      </c>
      <c r="DK5" s="123" t="n">
        <v>55</v>
      </c>
      <c r="DL5" s="123" t="n">
        <v>20</v>
      </c>
      <c r="DM5" s="123" t="n">
        <v>57</v>
      </c>
      <c r="DN5" s="123" t="n">
        <v>23</v>
      </c>
      <c r="DO5" s="123" t="n">
        <v>22</v>
      </c>
      <c r="DP5" s="123" t="n">
        <v>54</v>
      </c>
      <c r="DQ5" s="123" t="n">
        <v>18</v>
      </c>
      <c r="DR5" s="123" t="n">
        <v>22</v>
      </c>
      <c r="DS5" s="123" t="n">
        <v>11</v>
      </c>
      <c r="DT5" s="123" t="n">
        <v>39</v>
      </c>
      <c r="DU5" s="123" t="n">
        <v>4</v>
      </c>
      <c r="DV5" s="123" t="n">
        <v>59</v>
      </c>
      <c r="DW5" s="123" t="n">
        <v>36</v>
      </c>
      <c r="DX5" s="123" t="n">
        <v>4</v>
      </c>
      <c r="DY5" s="123" t="n">
        <v>44</v>
      </c>
      <c r="DZ5" s="123" t="n">
        <v>14</v>
      </c>
      <c r="EA5" s="123" t="n">
        <v>16</v>
      </c>
      <c r="EB5" s="123" t="n">
        <v>48</v>
      </c>
      <c r="EC5" s="123" t="n">
        <v>9</v>
      </c>
      <c r="ED5" s="123" t="n">
        <v>9</v>
      </c>
      <c r="EE5" s="123" t="n">
        <v>55</v>
      </c>
      <c r="EF5" s="123" t="n">
        <v>21</v>
      </c>
      <c r="EG5" s="123" t="n">
        <v>47</v>
      </c>
      <c r="EH5" s="123" t="n">
        <v>45</v>
      </c>
      <c r="EI5" s="123" t="n">
        <v>25</v>
      </c>
      <c r="EJ5" s="123" t="n">
        <v>55</v>
      </c>
      <c r="EK5" s="123" t="n">
        <v>36</v>
      </c>
      <c r="EL5" s="123" t="n">
        <v>5</v>
      </c>
      <c r="EM5" s="123" t="n">
        <v>7</v>
      </c>
      <c r="EN5" s="123" t="n">
        <v>40</v>
      </c>
      <c r="EO5" s="123" t="n">
        <v>0</v>
      </c>
      <c r="EP5" s="123" t="n">
        <v>59</v>
      </c>
      <c r="EQ5" s="123" t="n">
        <v>44</v>
      </c>
      <c r="ER5" s="123" t="n">
        <v>9</v>
      </c>
      <c r="ES5" s="123" t="n">
        <v>35</v>
      </c>
      <c r="ET5" s="123" t="n">
        <v>32</v>
      </c>
      <c r="EU5" s="123" t="n">
        <v>11</v>
      </c>
      <c r="EV5" s="123" t="n">
        <v>37</v>
      </c>
      <c r="EW5" s="123" t="n">
        <v>15</v>
      </c>
      <c r="EX5" s="123" t="n">
        <v>42</v>
      </c>
      <c r="EY5" s="123" t="n">
        <v>44</v>
      </c>
      <c r="EZ5" s="123" t="n">
        <v>18</v>
      </c>
      <c r="FA5" s="123" t="n">
        <v>42</v>
      </c>
      <c r="FB5" s="123" t="n">
        <v>44</v>
      </c>
      <c r="FC5" s="123" t="n">
        <v>30</v>
      </c>
      <c r="FD5" s="123" t="n">
        <v>56</v>
      </c>
      <c r="FE5" s="123" t="n">
        <v>21</v>
      </c>
      <c r="FF5" s="123" t="n">
        <v>18</v>
      </c>
      <c r="FG5" s="123" t="n">
        <v>57</v>
      </c>
      <c r="FH5" s="123" t="n">
        <v>25</v>
      </c>
      <c r="FI5" s="123" t="n">
        <v>4</v>
      </c>
      <c r="FJ5" s="123" t="n">
        <v>32</v>
      </c>
      <c r="FK5" s="123" t="n">
        <v>35</v>
      </c>
      <c r="FL5" s="123" t="n">
        <v>12</v>
      </c>
      <c r="FM5" s="123" t="n">
        <v>37</v>
      </c>
      <c r="FN5" s="123" t="n">
        <v>41</v>
      </c>
      <c r="FO5" s="123" t="n">
        <v>26</v>
      </c>
      <c r="FP5" s="123" t="n">
        <v>49</v>
      </c>
      <c r="FQ5" s="123" t="n">
        <v>9</v>
      </c>
      <c r="FR5" s="123" t="n">
        <v>2</v>
      </c>
      <c r="FS5" s="123" t="n">
        <v>38</v>
      </c>
      <c r="FT5" s="123" t="n">
        <v>6</v>
      </c>
      <c r="FU5" s="123" t="n">
        <v>46</v>
      </c>
      <c r="FV5" s="123" t="n">
        <v>16</v>
      </c>
      <c r="FW5" s="123" t="n">
        <v>21</v>
      </c>
      <c r="FX5" s="123" t="n">
        <v>58</v>
      </c>
      <c r="FY5" s="123" t="n">
        <v>25</v>
      </c>
      <c r="FZ5" s="123" t="n">
        <v>28</v>
      </c>
      <c r="GA5" s="123" t="n">
        <v>14</v>
      </c>
      <c r="GB5" s="123" t="n">
        <v>37</v>
      </c>
      <c r="GC5" s="123" t="n">
        <v>57</v>
      </c>
      <c r="GD5" s="123" t="n">
        <v>49</v>
      </c>
      <c r="GE5" s="123" t="n">
        <v>24</v>
      </c>
      <c r="GF5" s="123" t="n">
        <v>52</v>
      </c>
      <c r="GG5" s="123" t="n">
        <v>33</v>
      </c>
      <c r="GH5" s="123" t="n">
        <v>4</v>
      </c>
      <c r="GI5" s="123" t="n">
        <v>8</v>
      </c>
      <c r="GJ5" s="123" t="n">
        <v>43</v>
      </c>
      <c r="GK5" s="123" t="n">
        <v>7</v>
      </c>
      <c r="GL5" s="123" t="n">
        <v>11</v>
      </c>
      <c r="GM5" s="123" t="n">
        <v>58</v>
      </c>
      <c r="GN5" s="123" t="n">
        <v>25</v>
      </c>
      <c r="GO5" s="123" t="n">
        <v>49</v>
      </c>
      <c r="GP5" s="123" t="n">
        <v>45</v>
      </c>
      <c r="GQ5" s="123" t="n">
        <v>22</v>
      </c>
      <c r="GR5" s="123" t="n">
        <v>49</v>
      </c>
      <c r="GS5" s="123" t="n">
        <v>29</v>
      </c>
      <c r="GT5" s="123" t="n">
        <v>59</v>
      </c>
      <c r="GU5" s="123" t="n">
        <v>2</v>
      </c>
      <c r="GV5" s="123" t="n">
        <v>37</v>
      </c>
      <c r="GW5" s="123" t="n">
        <v>2</v>
      </c>
      <c r="GX5" s="123" t="n">
        <v>5</v>
      </c>
      <c r="GY5" s="123" t="n">
        <v>54</v>
      </c>
      <c r="GZ5" s="123" t="n">
        <v>21</v>
      </c>
      <c r="HA5" s="123" t="n">
        <v>44</v>
      </c>
      <c r="HB5" s="123" t="n">
        <v>37</v>
      </c>
      <c r="HC5" s="123" t="n">
        <v>10</v>
      </c>
      <c r="HD5" s="123" t="n">
        <v>31</v>
      </c>
      <c r="HE5" s="123" t="n">
        <v>7</v>
      </c>
      <c r="HF5" s="123" t="n">
        <v>36</v>
      </c>
      <c r="HG5" s="123" t="n">
        <v>41</v>
      </c>
      <c r="HH5" s="123" t="n">
        <v>20</v>
      </c>
      <c r="HI5" s="123" t="n">
        <v>47</v>
      </c>
      <c r="HJ5" s="123" t="n">
        <v>52</v>
      </c>
      <c r="HK5" s="123" t="n">
        <v>40</v>
      </c>
      <c r="HL5" s="123" t="n">
        <v>5</v>
      </c>
      <c r="HM5" s="123" t="n">
        <v>28</v>
      </c>
      <c r="HN5" s="123" t="n">
        <v>21</v>
      </c>
      <c r="HO5" s="123" t="n">
        <v>55</v>
      </c>
      <c r="HP5" s="123" t="n">
        <v>19</v>
      </c>
      <c r="HQ5" s="123" t="n">
        <v>57</v>
      </c>
      <c r="HR5" s="123" t="n">
        <v>28</v>
      </c>
      <c r="HS5" s="123" t="n">
        <v>34</v>
      </c>
      <c r="HT5" s="123" t="n">
        <v>12</v>
      </c>
      <c r="HU5" s="123" t="n">
        <v>39</v>
      </c>
      <c r="HV5" s="123" t="n">
        <v>42</v>
      </c>
      <c r="HW5" s="123" t="n">
        <v>27</v>
      </c>
      <c r="HX5" s="123" t="n">
        <v>51</v>
      </c>
      <c r="HY5" s="123" t="n">
        <v>14</v>
      </c>
      <c r="HZ5" s="123" t="n">
        <v>10</v>
      </c>
      <c r="IA5" s="123" t="n">
        <v>49</v>
      </c>
      <c r="IB5" s="123" t="n">
        <v>17</v>
      </c>
      <c r="IC5" s="123" t="n">
        <v>57</v>
      </c>
      <c r="ID5" s="123" t="n">
        <v>26</v>
      </c>
      <c r="IE5" s="123" t="n">
        <v>30</v>
      </c>
      <c r="IF5" s="123" t="n">
        <v>6</v>
      </c>
      <c r="IG5" s="123" t="n">
        <v>32</v>
      </c>
      <c r="IH5" s="123" t="n">
        <v>35</v>
      </c>
      <c r="II5" s="123" t="n">
        <v>21</v>
      </c>
      <c r="IJ5" s="123" t="n">
        <v>45</v>
      </c>
      <c r="IK5" s="123" t="n">
        <v>8</v>
      </c>
      <c r="IL5" s="123" t="n">
        <v>2</v>
      </c>
      <c r="IM5" s="123" t="n">
        <v>39</v>
      </c>
      <c r="IN5" s="123" t="n">
        <v>5</v>
      </c>
      <c r="IO5" s="123" t="n">
        <v>43</v>
      </c>
      <c r="IP5" s="123" t="n">
        <v>10</v>
      </c>
      <c r="IQ5" s="123" t="n">
        <v>11</v>
      </c>
      <c r="IR5" s="123" t="n">
        <v>47</v>
      </c>
      <c r="IS5" s="123" t="n">
        <v>13</v>
      </c>
      <c r="IT5" s="123" t="n">
        <v>18</v>
      </c>
      <c r="IU5" s="123" t="n">
        <v>7</v>
      </c>
      <c r="IV5" s="123" t="n">
        <v>34</v>
      </c>
      <c r="IW5" s="123" t="n">
        <v>57</v>
      </c>
      <c r="IX5" s="123" t="n">
        <v>51</v>
      </c>
      <c r="IY5" s="123" t="n">
        <v>27</v>
      </c>
      <c r="IZ5" s="123" t="n">
        <v>55</v>
      </c>
      <c r="JA5" s="123" t="n">
        <v>35</v>
      </c>
      <c r="JB5" s="123" t="n">
        <v>5</v>
      </c>
      <c r="JC5" s="123" t="n">
        <v>9</v>
      </c>
      <c r="JD5" s="123" t="n">
        <v>46</v>
      </c>
      <c r="JE5" s="123" t="n">
        <v>11</v>
      </c>
      <c r="JF5" s="123" t="n">
        <v>14</v>
      </c>
      <c r="JG5" s="123" t="n">
        <v>1</v>
      </c>
      <c r="JH5" s="123" t="n">
        <v>25</v>
      </c>
      <c r="JI5" s="123" t="n">
        <v>46</v>
      </c>
      <c r="JJ5" s="123" t="n">
        <v>38</v>
      </c>
      <c r="JK5" s="123" t="n">
        <v>13</v>
      </c>
      <c r="JL5" s="123" t="n">
        <v>40</v>
      </c>
      <c r="JM5" s="123" t="n">
        <v>23</v>
      </c>
      <c r="JN5" s="123" t="n">
        <v>56</v>
      </c>
      <c r="JO5" s="123" t="n">
        <v>4</v>
      </c>
      <c r="JP5" s="123" t="n">
        <v>41</v>
      </c>
      <c r="JQ5" s="123" t="n">
        <v>6</v>
      </c>
      <c r="JR5" s="123" t="n">
        <v>7</v>
      </c>
      <c r="JS5" s="123" t="n">
        <v>51</v>
      </c>
      <c r="JT5" s="123" t="n">
        <v>13</v>
      </c>
      <c r="JU5" s="123" t="n">
        <v>33</v>
      </c>
      <c r="JV5" s="123" t="n">
        <v>25</v>
      </c>
      <c r="JW5" s="123" t="n">
        <v>1</v>
      </c>
      <c r="JX5" s="123" t="n">
        <v>28</v>
      </c>
      <c r="JY5" s="123" t="n">
        <v>10</v>
      </c>
      <c r="JZ5" s="123" t="n">
        <v>44</v>
      </c>
      <c r="KA5" s="123" t="n">
        <v>52</v>
      </c>
      <c r="KB5" s="123" t="n">
        <v>30</v>
      </c>
      <c r="KC5" s="123" t="n">
        <v>54</v>
      </c>
      <c r="KD5" s="123" t="n">
        <v>54</v>
      </c>
      <c r="KE5" s="123" t="n">
        <v>37</v>
      </c>
      <c r="KF5" s="123" t="n">
        <v>0</v>
      </c>
      <c r="KG5" s="123" t="n">
        <v>22</v>
      </c>
      <c r="KH5" s="123" t="n">
        <v>17</v>
      </c>
      <c r="KI5" s="123" t="n">
        <v>55</v>
      </c>
      <c r="KJ5" s="123" t="n">
        <v>24</v>
      </c>
      <c r="KK5" s="123" t="n">
        <v>6</v>
      </c>
      <c r="KL5" s="123" t="n">
        <v>39</v>
      </c>
      <c r="KM5" s="123" t="n">
        <v>47</v>
      </c>
      <c r="KN5" s="123" t="n">
        <v>26</v>
      </c>
      <c r="KO5" s="123" t="n">
        <v>53</v>
      </c>
      <c r="KP5" s="123" t="n">
        <v>56</v>
      </c>
      <c r="KQ5" s="123" t="n">
        <v>39</v>
      </c>
      <c r="KR5" s="123" t="n">
        <v>0</v>
      </c>
      <c r="KS5" s="123" t="n">
        <v>18</v>
      </c>
      <c r="KT5" s="123" t="n">
        <v>8</v>
      </c>
      <c r="KU5" s="123" t="n">
        <v>41</v>
      </c>
      <c r="KV5" s="123" t="n">
        <v>5</v>
      </c>
      <c r="KW5" s="123" t="n">
        <v>44</v>
      </c>
      <c r="KX5" s="123" t="n">
        <v>16</v>
      </c>
      <c r="KY5" s="123" t="n">
        <v>26</v>
      </c>
      <c r="KZ5" s="123" t="n">
        <v>9</v>
      </c>
      <c r="LA5" s="123" t="n">
        <v>40</v>
      </c>
      <c r="LB5" s="123" t="n">
        <v>46</v>
      </c>
      <c r="LC5" s="123" t="n">
        <v>31</v>
      </c>
      <c r="LD5" s="123" t="n">
        <v>51</v>
      </c>
      <c r="LE5" s="123" t="n">
        <v>6</v>
      </c>
      <c r="LF5" s="123" t="n">
        <v>52</v>
      </c>
      <c r="LG5" s="123" t="n">
        <v>23</v>
      </c>
      <c r="LH5" s="123" t="n">
        <v>49</v>
      </c>
      <c r="LI5" s="123" t="n">
        <v>31</v>
      </c>
      <c r="LJ5" s="123" t="n">
        <v>5</v>
      </c>
      <c r="LK5" s="123" t="n">
        <v>15</v>
      </c>
      <c r="LL5" s="123" t="n">
        <v>58</v>
      </c>
      <c r="LM5" s="123" t="n">
        <v>27</v>
      </c>
      <c r="LN5" s="123" t="n">
        <v>32</v>
      </c>
      <c r="LO5" s="123" t="n">
        <v>17</v>
      </c>
      <c r="LP5" s="123" t="n">
        <v>37</v>
      </c>
      <c r="LQ5" s="123" t="n">
        <v>54</v>
      </c>
      <c r="LR5" s="123" t="n">
        <v>42</v>
      </c>
      <c r="LS5" s="123" t="n">
        <v>16</v>
      </c>
      <c r="LT5" s="123" t="n">
        <v>43</v>
      </c>
      <c r="LU5" s="123" t="n">
        <v>27</v>
      </c>
      <c r="LV5" s="123" t="n">
        <v>2</v>
      </c>
      <c r="LW5" s="123" t="n">
        <v>10</v>
      </c>
      <c r="LX5" s="123" t="n">
        <v>50</v>
      </c>
      <c r="LY5" s="123" t="n">
        <v>18</v>
      </c>
      <c r="LZ5" s="123" t="n">
        <v>23</v>
      </c>
      <c r="MA5" s="123" t="n">
        <v>10</v>
      </c>
      <c r="MB5" s="123" t="n">
        <v>33</v>
      </c>
      <c r="MC5" s="123" t="n">
        <v>51</v>
      </c>
      <c r="MD5" s="123" t="n">
        <v>39</v>
      </c>
      <c r="ME5" s="123" t="n">
        <v>9</v>
      </c>
      <c r="MF5" s="123" t="n">
        <v>30</v>
      </c>
      <c r="MG5" s="123" t="n">
        <v>8</v>
      </c>
      <c r="MH5" s="123" t="n">
        <v>39</v>
      </c>
      <c r="MI5" s="123" t="n">
        <v>47</v>
      </c>
      <c r="MJ5" s="123" t="n">
        <v>28</v>
      </c>
      <c r="MK5" s="123" t="n">
        <v>57</v>
      </c>
      <c r="ML5" s="123" t="n">
        <v>3</v>
      </c>
      <c r="MM5" s="123" t="n">
        <v>52</v>
      </c>
      <c r="MN5" s="123" t="n">
        <v>17</v>
      </c>
      <c r="MO5" s="123" t="n">
        <v>37</v>
      </c>
      <c r="MP5" s="123" t="n">
        <v>26</v>
      </c>
      <c r="MQ5" s="123" t="n">
        <v>56</v>
      </c>
      <c r="MR5" s="123" t="n">
        <v>17</v>
      </c>
      <c r="MS5" s="123" t="n">
        <v>55</v>
      </c>
      <c r="MT5" s="123" t="n">
        <v>28</v>
      </c>
      <c r="MU5" s="123" t="n">
        <v>38</v>
      </c>
      <c r="MV5" s="123" t="n">
        <v>21</v>
      </c>
      <c r="MW5" s="123" t="n">
        <v>51</v>
      </c>
      <c r="MX5" s="123" t="n">
        <v>56</v>
      </c>
      <c r="MY5" s="123" t="n">
        <v>41</v>
      </c>
      <c r="MZ5" s="123" t="n">
        <v>3</v>
      </c>
      <c r="NA5" s="123" t="n">
        <v>21</v>
      </c>
      <c r="NB5" s="123" t="n">
        <v>10</v>
      </c>
      <c r="NC5" s="123" t="n">
        <v>41</v>
      </c>
      <c r="ND5" s="123" t="n">
        <v>4</v>
      </c>
      <c r="NE5" s="123" t="n">
        <v>43</v>
      </c>
      <c r="NF5" s="123" t="n">
        <v>16</v>
      </c>
      <c r="NG5" s="123" t="n">
        <v>27</v>
      </c>
      <c r="NH5" s="123" t="n">
        <v>10</v>
      </c>
      <c r="NI5" s="123" t="n">
        <v>41</v>
      </c>
      <c r="NJ5" s="123" t="n">
        <v>46</v>
      </c>
      <c r="NK5" s="123" t="n">
        <v>30</v>
      </c>
      <c r="NL5" s="123" t="n">
        <v>50</v>
      </c>
      <c r="NM5" s="123" t="n">
        <v>6</v>
      </c>
      <c r="NN5" s="123" t="n">
        <v>55</v>
      </c>
      <c r="NO5" s="123" t="n">
        <v>27</v>
      </c>
      <c r="NP5" s="123" t="n">
        <v>52</v>
      </c>
      <c r="NQ5" s="123" t="n">
        <v>31</v>
      </c>
      <c r="NR5" s="123" t="n">
        <v>2</v>
      </c>
      <c r="NS5" s="123" t="n">
        <v>9</v>
      </c>
      <c r="NT5" s="123" t="n">
        <v>50</v>
      </c>
      <c r="NU5" s="123" t="n">
        <v>19</v>
      </c>
      <c r="NV5" s="123" t="n">
        <v>24</v>
      </c>
      <c r="NW5" s="123" t="n">
        <v>10</v>
      </c>
      <c r="NX5" s="123" t="n">
        <v>32</v>
      </c>
      <c r="NY5" s="123" t="n">
        <v>51</v>
      </c>
      <c r="NZ5" s="123" t="n">
        <v>42</v>
      </c>
      <c r="OA5" s="123" t="n">
        <v>17</v>
      </c>
      <c r="OB5" s="123" t="n">
        <v>44</v>
      </c>
      <c r="OC5" s="123" t="n">
        <v>25</v>
      </c>
      <c r="OD5" s="123" t="n">
        <v>57</v>
      </c>
      <c r="OE5" s="123" t="n">
        <v>3</v>
      </c>
      <c r="OF5" s="123" t="n">
        <v>43</v>
      </c>
      <c r="OG5" s="123" t="n">
        <v>12</v>
      </c>
      <c r="OH5" s="123" t="n">
        <v>18</v>
      </c>
      <c r="OI5" s="123" t="n">
        <v>4</v>
      </c>
      <c r="OJ5" s="123" t="n">
        <v>26</v>
      </c>
      <c r="OK5" s="123" t="n">
        <v>43</v>
      </c>
      <c r="OL5" s="123" t="n">
        <v>31</v>
      </c>
      <c r="OM5" s="123" t="n">
        <v>1</v>
      </c>
      <c r="ON5" s="123" t="n">
        <v>24</v>
      </c>
      <c r="OO5" s="123" t="n">
        <v>4</v>
      </c>
      <c r="OP5" s="123" t="n">
        <v>36</v>
      </c>
      <c r="OQ5" s="123" t="n">
        <v>45</v>
      </c>
      <c r="OR5" s="123" t="n">
        <v>27</v>
      </c>
      <c r="OS5" s="123" t="n">
        <v>57</v>
      </c>
      <c r="OT5" s="123" t="n">
        <v>3</v>
      </c>
      <c r="OU5" s="123" t="n">
        <v>49</v>
      </c>
      <c r="OV5" s="123" t="n">
        <v>10</v>
      </c>
      <c r="OW5" s="123" t="n">
        <v>26</v>
      </c>
      <c r="OX5" s="123" t="n">
        <v>12</v>
      </c>
      <c r="OY5" s="123" t="n">
        <v>41</v>
      </c>
      <c r="OZ5" s="123" t="n">
        <v>5</v>
      </c>
      <c r="PA5" s="123" t="n">
        <v>47</v>
      </c>
      <c r="PB5" s="123" t="n">
        <v>24</v>
      </c>
      <c r="PC5" s="123" t="n">
        <v>36</v>
      </c>
      <c r="PD5" s="123" t="n">
        <v>18</v>
      </c>
      <c r="PE5" s="123" t="n">
        <v>45</v>
      </c>
      <c r="PF5" s="123" t="n">
        <v>47</v>
      </c>
      <c r="PG5" s="123" t="n">
        <v>30</v>
      </c>
      <c r="PH5" s="123" t="n">
        <v>49</v>
      </c>
      <c r="PI5" s="123" t="n">
        <v>6</v>
      </c>
      <c r="PJ5" s="123" t="n">
        <v>56</v>
      </c>
      <c r="PK5" s="123" t="n">
        <v>30</v>
      </c>
      <c r="PL5" s="123" t="n">
        <v>58</v>
      </c>
      <c r="PM5" s="123" t="n">
        <v>43</v>
      </c>
      <c r="PN5" s="123" t="n">
        <v>21</v>
      </c>
      <c r="PO5" s="123" t="n">
        <v>33</v>
      </c>
      <c r="PP5" s="123" t="n">
        <v>15</v>
      </c>
      <c r="PQ5" s="123" t="n">
        <v>43</v>
      </c>
      <c r="PR5" s="123" t="n">
        <v>44</v>
      </c>
      <c r="PS5" s="123" t="n">
        <v>26</v>
      </c>
      <c r="PT5" s="123" t="n">
        <v>45</v>
      </c>
      <c r="PU5" s="123" t="n">
        <v>1</v>
      </c>
      <c r="PV5" s="123" t="n">
        <v>49</v>
      </c>
      <c r="PW5" s="123" t="n">
        <v>21</v>
      </c>
      <c r="PX5" s="123" t="n">
        <v>45</v>
      </c>
      <c r="PY5" s="123" t="n">
        <v>25</v>
      </c>
      <c r="PZ5" s="123" t="n">
        <v>0</v>
      </c>
      <c r="QA5" s="123" t="n">
        <v>11</v>
      </c>
      <c r="QB5" s="123" t="n">
        <v>55</v>
      </c>
      <c r="QC5" s="123" t="n">
        <v>27</v>
      </c>
      <c r="QD5" s="123" t="n">
        <v>32</v>
      </c>
      <c r="QE5" s="123" t="n">
        <v>15</v>
      </c>
      <c r="QF5" s="123" t="n">
        <v>34</v>
      </c>
      <c r="QG5" s="123" t="n">
        <v>48</v>
      </c>
      <c r="QH5" s="123" t="n">
        <v>34</v>
      </c>
      <c r="QI5" s="123" t="n">
        <v>5</v>
      </c>
      <c r="QJ5" s="123" t="n">
        <v>30</v>
      </c>
      <c r="QK5" s="123" t="n">
        <v>12</v>
      </c>
      <c r="QL5" s="123" t="n">
        <v>49</v>
      </c>
      <c r="QM5" s="123" t="n">
        <v>3</v>
      </c>
      <c r="QN5" s="123" t="n">
        <v>49</v>
      </c>
      <c r="QO5" s="123" t="n">
        <v>22</v>
      </c>
      <c r="QP5" s="123" t="n">
        <v>28</v>
      </c>
      <c r="QQ5" s="123" t="n">
        <v>11</v>
      </c>
      <c r="QR5" s="123" t="n">
        <v>27</v>
      </c>
      <c r="QS5" s="123" t="n">
        <v>38</v>
      </c>
      <c r="QT5" s="123" t="n">
        <v>21</v>
      </c>
      <c r="QU5" s="123" t="n">
        <v>51</v>
      </c>
      <c r="QV5" s="123" t="n">
        <v>17</v>
      </c>
      <c r="QW5" s="123" t="n">
        <v>2</v>
      </c>
      <c r="QX5" s="123" t="n">
        <v>42</v>
      </c>
      <c r="QY5" s="123" t="n">
        <v>57</v>
      </c>
      <c r="QZ5" s="123" t="n">
        <v>44</v>
      </c>
      <c r="RA5" s="123" t="n">
        <v>17</v>
      </c>
      <c r="RB5" s="123" t="n">
        <v>23</v>
      </c>
      <c r="RC5" s="123" t="n">
        <v>7</v>
      </c>
      <c r="RD5" s="123" t="n">
        <v>23</v>
      </c>
      <c r="RE5" s="123" t="n">
        <v>34</v>
      </c>
      <c r="RF5" s="123" t="n">
        <v>16</v>
      </c>
      <c r="RG5" s="123" t="n">
        <v>43</v>
      </c>
      <c r="RH5" s="123" t="n">
        <v>7</v>
      </c>
      <c r="RI5" s="123" t="n">
        <v>51</v>
      </c>
      <c r="RJ5" s="123" t="n">
        <v>29</v>
      </c>
      <c r="RK5" s="123" t="n">
        <v>43</v>
      </c>
      <c r="RL5" s="123" t="n">
        <v>28</v>
      </c>
      <c r="RM5" s="123" t="n">
        <v>59</v>
      </c>
      <c r="RN5" s="123" t="n">
        <v>5</v>
      </c>
      <c r="RO5" s="123" t="n">
        <v>51</v>
      </c>
      <c r="RP5" s="123" t="n">
        <v>11</v>
      </c>
      <c r="RQ5" s="123" t="n">
        <v>25</v>
      </c>
      <c r="RR5" s="123" t="n">
        <v>10</v>
      </c>
      <c r="RS5" s="123" t="n">
        <v>39</v>
      </c>
      <c r="RT5" s="123" t="n">
        <v>3</v>
      </c>
      <c r="RU5" s="123" t="n">
        <v>46</v>
      </c>
      <c r="RV5" s="123" t="n">
        <v>24</v>
      </c>
      <c r="RW5" s="123" t="n">
        <v>38</v>
      </c>
      <c r="RX5" s="123" t="n">
        <v>25</v>
      </c>
      <c r="RY5" s="123" t="n">
        <v>57</v>
      </c>
      <c r="RZ5" s="123" t="n">
        <v>4</v>
      </c>
      <c r="SA5" s="123" t="n">
        <v>49</v>
      </c>
      <c r="SB5" s="123" t="n">
        <v>9</v>
      </c>
      <c r="SC5" s="123" t="n">
        <v>23</v>
      </c>
      <c r="SD5" s="123" t="n">
        <v>6</v>
      </c>
      <c r="SE5" s="123" t="n">
        <v>32</v>
      </c>
      <c r="SF5" s="123" t="n">
        <v>51</v>
      </c>
      <c r="SG5" s="123" t="n">
        <v>30</v>
      </c>
      <c r="SH5" s="123" t="n">
        <v>6</v>
      </c>
      <c r="SI5" s="123" t="n">
        <v>22</v>
      </c>
      <c r="SJ5" s="123" t="n">
        <v>12</v>
      </c>
      <c r="SK5" s="123" t="n">
        <v>47</v>
      </c>
      <c r="SL5" s="123" t="n">
        <v>55</v>
      </c>
      <c r="SM5" s="123" t="n">
        <v>40</v>
      </c>
      <c r="SN5" s="123" t="n">
        <v>59</v>
      </c>
      <c r="SO5" s="123" t="n">
        <v>11</v>
      </c>
      <c r="SP5" s="123" t="n">
        <v>53</v>
      </c>
      <c r="SQ5" s="123" t="n">
        <v>19</v>
      </c>
      <c r="SR5" s="123" t="n">
        <v>38</v>
      </c>
      <c r="SS5" s="123" t="n">
        <v>18</v>
      </c>
      <c r="ST5" s="123" t="n">
        <v>55</v>
      </c>
      <c r="SU5" s="123" t="n">
        <v>11</v>
      </c>
      <c r="SV5" s="123" t="n">
        <v>59</v>
      </c>
      <c r="SW5" s="123" t="n">
        <v>34</v>
      </c>
      <c r="SX5" s="123" t="n">
        <v>40</v>
      </c>
      <c r="SY5" s="123" t="n">
        <v>23</v>
      </c>
      <c r="SZ5" s="123" t="n">
        <v>40</v>
      </c>
      <c r="TA5" s="123" t="n">
        <v>53</v>
      </c>
      <c r="TB5" s="123" t="n">
        <v>39</v>
      </c>
      <c r="TC5" s="123" t="n">
        <v>10</v>
      </c>
      <c r="TD5" s="123" t="n">
        <v>36</v>
      </c>
      <c r="TE5" s="123" t="n">
        <v>18</v>
      </c>
      <c r="TF5" s="123" t="n">
        <v>55</v>
      </c>
      <c r="TG5" s="123" t="n">
        <v>8</v>
      </c>
      <c r="TH5" s="123" t="n">
        <v>55</v>
      </c>
      <c r="TI5" s="123" t="n">
        <v>28</v>
      </c>
      <c r="TJ5" s="123" t="n">
        <v>35</v>
      </c>
      <c r="TK5" s="123" t="n">
        <v>20</v>
      </c>
      <c r="TL5" s="123" t="n">
        <v>38</v>
      </c>
      <c r="TM5" s="123" t="n">
        <v>51</v>
      </c>
      <c r="TN5" s="123" t="n">
        <v>35</v>
      </c>
      <c r="TO5" s="123" t="n">
        <v>4</v>
      </c>
      <c r="TP5" s="123" t="n">
        <v>26</v>
      </c>
      <c r="TQ5" s="123" t="n">
        <v>5</v>
      </c>
      <c r="TR5" s="123" t="n">
        <v>39</v>
      </c>
      <c r="TS5" s="123" t="n">
        <v>49</v>
      </c>
      <c r="TT5" s="123" t="n">
        <v>34</v>
      </c>
      <c r="TU5" s="123" t="n">
        <v>8</v>
      </c>
      <c r="TV5" s="123" t="n">
        <v>17</v>
      </c>
      <c r="TW5" s="123" t="n">
        <v>4</v>
      </c>
      <c r="TX5" s="123" t="n">
        <v>25</v>
      </c>
      <c r="TY5" s="123" t="n">
        <v>38</v>
      </c>
      <c r="TZ5" s="123" t="n">
        <v>21</v>
      </c>
      <c r="UA5" s="123" t="n">
        <v>48</v>
      </c>
      <c r="UB5" s="123" t="n">
        <v>9</v>
      </c>
      <c r="UC5" s="123" t="n">
        <v>51</v>
      </c>
      <c r="UD5" s="123" t="n">
        <v>28</v>
      </c>
      <c r="UE5" s="123" t="n">
        <v>42</v>
      </c>
      <c r="UF5" s="123" t="n">
        <v>28</v>
      </c>
      <c r="UG5" s="123" t="n">
        <v>0</v>
      </c>
      <c r="UH5" s="123" t="n">
        <v>6</v>
      </c>
      <c r="UI5" s="123" t="n">
        <v>51</v>
      </c>
      <c r="UJ5" s="123" t="n">
        <v>8</v>
      </c>
      <c r="UK5" s="123" t="n">
        <v>20</v>
      </c>
      <c r="UL5" s="123" t="n">
        <v>3</v>
      </c>
      <c r="UM5" s="123" t="n">
        <v>31</v>
      </c>
      <c r="UN5" s="123" t="n">
        <v>55</v>
      </c>
      <c r="UO5" s="123" t="n">
        <v>40</v>
      </c>
      <c r="UP5" s="123" t="n">
        <v>21</v>
      </c>
      <c r="UQ5" s="123" t="n">
        <v>38</v>
      </c>
      <c r="UR5" s="123" t="n">
        <v>25</v>
      </c>
      <c r="US5" s="123" t="n">
        <v>57</v>
      </c>
      <c r="UT5" s="123" t="n">
        <v>1</v>
      </c>
      <c r="UU5" s="123" t="n">
        <v>42</v>
      </c>
      <c r="UV5" s="123" t="n">
        <v>58</v>
      </c>
      <c r="UW5" s="123" t="n">
        <v>9</v>
      </c>
      <c r="UX5" s="123" t="n">
        <v>52</v>
      </c>
      <c r="UY5" s="123" t="n">
        <v>20</v>
      </c>
      <c r="UZ5" s="123" t="n">
        <v>43</v>
      </c>
      <c r="VA5" s="123" t="n">
        <v>26</v>
      </c>
      <c r="VB5" s="123" t="n">
        <v>5</v>
      </c>
      <c r="VC5" s="123" t="n">
        <v>21</v>
      </c>
      <c r="VD5" s="123" t="n">
        <v>8</v>
      </c>
      <c r="VE5" s="123" t="n">
        <v>39</v>
      </c>
      <c r="VF5" s="123" t="n">
        <v>42</v>
      </c>
      <c r="VG5" s="123" t="n">
        <v>24</v>
      </c>
      <c r="VH5" s="123" t="n">
        <v>40</v>
      </c>
      <c r="VI5" s="123" t="n">
        <v>52</v>
      </c>
      <c r="VJ5" s="123" t="n">
        <v>37</v>
      </c>
      <c r="VK5" s="123" t="n">
        <v>7</v>
      </c>
      <c r="VL5" s="123" t="n">
        <v>31</v>
      </c>
      <c r="VM5" s="123" t="n">
        <v>15</v>
      </c>
      <c r="VN5" s="123" t="n">
        <v>54</v>
      </c>
      <c r="VO5" s="123" t="n">
        <v>11</v>
      </c>
      <c r="VP5" s="123" t="n">
        <v>0</v>
      </c>
      <c r="VQ5" s="123" t="n">
        <v>34</v>
      </c>
      <c r="VR5" s="123" t="n">
        <v>40</v>
      </c>
      <c r="VS5" s="123" t="n">
        <v>22</v>
      </c>
      <c r="VT5" s="123" t="n">
        <v>36</v>
      </c>
      <c r="VU5" s="123" t="n">
        <v>44</v>
      </c>
      <c r="VV5" s="123" t="n">
        <v>25</v>
      </c>
      <c r="VW5" s="123" t="n">
        <v>51</v>
      </c>
      <c r="VX5" s="123" t="n">
        <v>13</v>
      </c>
      <c r="VY5" s="123" t="n">
        <v>55</v>
      </c>
      <c r="VZ5" s="123" t="n">
        <v>34</v>
      </c>
      <c r="WA5" s="123" t="n">
        <v>53</v>
      </c>
      <c r="WB5" s="123" t="n">
        <v>45</v>
      </c>
      <c r="WC5" s="123" t="n">
        <v>22</v>
      </c>
      <c r="WD5" s="123" t="n">
        <v>31</v>
      </c>
      <c r="WE5" s="123" t="n">
        <v>14</v>
      </c>
      <c r="WF5" s="123" t="n">
        <v>27</v>
      </c>
      <c r="WG5" s="123" t="n">
        <v>33</v>
      </c>
      <c r="WH5" s="123" t="n">
        <v>9</v>
      </c>
      <c r="WI5" s="123" t="n">
        <v>32</v>
      </c>
      <c r="WJ5" s="123" t="n">
        <v>54</v>
      </c>
      <c r="WK5" s="123" t="n">
        <v>37</v>
      </c>
      <c r="WL5" s="123" t="n">
        <v>18</v>
      </c>
      <c r="WM5" s="123" t="n">
        <v>37</v>
      </c>
      <c r="WN5" s="123" t="n">
        <v>28</v>
      </c>
      <c r="WO5" s="123" t="n">
        <v>3</v>
      </c>
      <c r="WP5" s="123" t="n">
        <v>10</v>
      </c>
      <c r="WQ5" s="123" t="n">
        <v>53</v>
      </c>
      <c r="WR5" s="123" t="n">
        <v>7</v>
      </c>
      <c r="WS5" s="123" t="n">
        <v>14</v>
      </c>
      <c r="WT5" s="123" t="n">
        <v>53</v>
      </c>
      <c r="WU5" s="123" t="n">
        <v>19</v>
      </c>
      <c r="WV5" s="123" t="n">
        <v>44</v>
      </c>
      <c r="WW5" s="123" t="n">
        <v>31</v>
      </c>
      <c r="WX5" s="123" t="n">
        <v>13</v>
      </c>
      <c r="WY5" s="123" t="n">
        <v>32</v>
      </c>
      <c r="WZ5" s="123" t="n">
        <v>22</v>
      </c>
      <c r="XA5" s="123" t="n">
        <v>56</v>
      </c>
      <c r="XB5" s="123" t="n">
        <v>3</v>
      </c>
      <c r="XC5" s="123" t="n">
        <v>47</v>
      </c>
      <c r="XD5" s="123" t="n">
        <v>3</v>
      </c>
      <c r="XE5" s="123" t="n">
        <v>12</v>
      </c>
      <c r="XF5" s="123" t="n">
        <v>51</v>
      </c>
      <c r="XG5" s="123" t="n">
        <v>15</v>
      </c>
      <c r="XH5" s="123" t="n">
        <v>34</v>
      </c>
      <c r="XI5" s="123" t="n">
        <v>15</v>
      </c>
      <c r="XJ5" s="123" t="n">
        <v>53</v>
      </c>
      <c r="XK5" s="123" t="n">
        <v>11</v>
      </c>
      <c r="XL5" s="123" t="n">
        <v>1</v>
      </c>
      <c r="XM5" s="123" t="n">
        <v>37</v>
      </c>
      <c r="XN5" s="123" t="n">
        <v>46</v>
      </c>
      <c r="XO5" s="123" t="n">
        <v>31</v>
      </c>
      <c r="XP5" s="123" t="n">
        <v>49</v>
      </c>
      <c r="XQ5" s="123" t="n">
        <v>59</v>
      </c>
      <c r="XR5" s="123" t="n">
        <v>38</v>
      </c>
      <c r="XS5" s="123" t="n">
        <v>0</v>
      </c>
      <c r="XT5" s="123" t="n">
        <v>17</v>
      </c>
      <c r="XU5" s="123" t="n">
        <v>58</v>
      </c>
      <c r="XV5" s="123" t="n">
        <v>38</v>
      </c>
      <c r="XW5" s="123" t="n">
        <v>58</v>
      </c>
      <c r="XX5" s="123" t="n">
        <v>51</v>
      </c>
      <c r="XY5" s="123" t="n">
        <v>28</v>
      </c>
      <c r="XZ5" s="123" t="n">
        <v>35</v>
      </c>
      <c r="YA5" s="123" t="n">
        <v>18</v>
      </c>
      <c r="YB5" s="123" t="n">
        <v>31</v>
      </c>
      <c r="YC5" s="123" t="n">
        <v>39</v>
      </c>
      <c r="YD5" s="123" t="n">
        <v>18</v>
      </c>
      <c r="YE5" s="123" t="n">
        <v>43</v>
      </c>
      <c r="YF5" s="123" t="n">
        <v>6</v>
      </c>
      <c r="YG5" s="123" t="n">
        <v>49</v>
      </c>
      <c r="YH5" s="123" t="n">
        <v>31</v>
      </c>
      <c r="YI5" s="123" t="n">
        <v>53</v>
      </c>
      <c r="YJ5" s="123" t="n">
        <v>46</v>
      </c>
      <c r="YK5" s="123" t="n">
        <v>24</v>
      </c>
      <c r="YL5" s="123" t="n">
        <v>31</v>
      </c>
      <c r="YM5" s="123" t="n">
        <v>13</v>
      </c>
      <c r="YN5" s="123" t="n">
        <v>25</v>
      </c>
      <c r="YO5" s="123" t="n">
        <v>32</v>
      </c>
      <c r="YP5" s="123" t="n">
        <v>11</v>
      </c>
      <c r="YQ5" s="123" t="n">
        <v>36</v>
      </c>
      <c r="YR5" s="123" t="n">
        <v>58</v>
      </c>
      <c r="YS5" s="123" t="n">
        <v>40</v>
      </c>
      <c r="YT5" s="123" t="n">
        <v>19</v>
      </c>
      <c r="YU5" s="123" t="n">
        <v>36</v>
      </c>
      <c r="YV5" s="123" t="n">
        <v>27</v>
      </c>
      <c r="YW5" s="123" t="n">
        <v>3</v>
      </c>
      <c r="YX5" s="123" t="n">
        <v>12</v>
      </c>
      <c r="YY5" s="123" t="n">
        <v>55</v>
      </c>
      <c r="YZ5" s="123" t="n">
        <v>10</v>
      </c>
      <c r="ZA5" s="123" t="n">
        <v>19</v>
      </c>
      <c r="ZB5" s="123" t="n">
        <v>58</v>
      </c>
      <c r="ZC5" s="123" t="n">
        <v>25</v>
      </c>
      <c r="ZD5" s="123" t="n">
        <v>48</v>
      </c>
      <c r="ZE5" s="123" t="n">
        <v>32</v>
      </c>
      <c r="ZF5" s="123" t="n">
        <v>12</v>
      </c>
      <c r="ZG5" s="123" t="n">
        <v>30</v>
      </c>
      <c r="ZH5" s="123" t="n">
        <v>20</v>
      </c>
      <c r="ZI5" s="123" t="n">
        <v>57</v>
      </c>
      <c r="ZJ5" s="123" t="n">
        <v>6</v>
      </c>
      <c r="ZK5" s="123" t="n">
        <v>50</v>
      </c>
      <c r="ZL5" s="123" t="n">
        <v>5</v>
      </c>
      <c r="ZM5" s="123" t="n">
        <v>13</v>
      </c>
      <c r="ZN5" s="123" t="n">
        <v>50</v>
      </c>
      <c r="ZO5" s="123" t="n">
        <v>13</v>
      </c>
      <c r="ZP5" s="123" t="n">
        <v>34</v>
      </c>
      <c r="ZQ5" s="123" t="n">
        <v>18</v>
      </c>
      <c r="ZR5" s="123" t="n">
        <v>0</v>
      </c>
      <c r="ZS5" s="123" t="n">
        <v>20</v>
      </c>
      <c r="ZT5" s="123" t="n">
        <v>13</v>
      </c>
      <c r="ZU5" s="123" t="n">
        <v>51</v>
      </c>
      <c r="ZV5" s="123" t="n">
        <v>59</v>
      </c>
      <c r="ZW5" s="123" t="n">
        <v>43</v>
      </c>
      <c r="ZX5" s="123" t="n">
        <v>57</v>
      </c>
      <c r="ZY5" s="123" t="n">
        <v>3</v>
      </c>
      <c r="ZZ5" s="123" t="n">
        <v>39</v>
      </c>
      <c r="AAA5" s="123" t="n">
        <v>0</v>
      </c>
      <c r="AAB5" s="123" t="n">
        <v>20</v>
      </c>
      <c r="AAC5" s="123" t="n">
        <v>4</v>
      </c>
      <c r="AAD5" s="123" t="n">
        <v>48</v>
      </c>
      <c r="AAE5" s="123" t="n">
        <v>10</v>
      </c>
      <c r="AAF5" s="123" t="n">
        <v>3</v>
      </c>
      <c r="AAG5" s="123" t="n">
        <v>38</v>
      </c>
      <c r="AAH5" s="123" t="n">
        <v>44</v>
      </c>
      <c r="AAI5" s="123" t="n">
        <v>24</v>
      </c>
      <c r="AAJ5" s="123" t="n">
        <v>37</v>
      </c>
      <c r="AAK5" s="123" t="n">
        <v>44</v>
      </c>
      <c r="AAL5" s="123" t="n">
        <v>22</v>
      </c>
      <c r="AAM5" s="123" t="n">
        <v>48</v>
      </c>
      <c r="AAN5" s="123" t="n">
        <v>13</v>
      </c>
      <c r="AAO5" s="123" t="n">
        <v>0</v>
      </c>
      <c r="AAP5" s="123" t="n">
        <v>45</v>
      </c>
      <c r="AAQ5" s="123" t="n">
        <v>8</v>
      </c>
      <c r="AAR5" s="123" t="n">
        <v>2</v>
      </c>
      <c r="AAS5" s="123" t="n">
        <v>38</v>
      </c>
      <c r="AAT5" s="123" t="n">
        <v>44</v>
      </c>
      <c r="AAU5" s="123" t="n">
        <v>24</v>
      </c>
      <c r="AAV5" s="123" t="n">
        <v>36</v>
      </c>
      <c r="AAW5" s="123" t="n">
        <v>43</v>
      </c>
      <c r="AAX5" s="123" t="n">
        <v>21</v>
      </c>
      <c r="AAY5" s="123" t="n">
        <v>46</v>
      </c>
      <c r="AAZ5" s="123" t="n">
        <v>7</v>
      </c>
      <c r="ABA5" s="123" t="n">
        <v>49</v>
      </c>
      <c r="ABB5" s="123" t="n">
        <v>30</v>
      </c>
      <c r="ABC5" s="123" t="n">
        <v>51</v>
      </c>
      <c r="ABD5" s="123" t="n">
        <v>46</v>
      </c>
      <c r="ABE5" s="123" t="n">
        <v>26</v>
      </c>
      <c r="ABF5" s="123" t="n">
        <v>35</v>
      </c>
      <c r="ABG5" s="123" t="n">
        <v>18</v>
      </c>
      <c r="ABH5" s="123" t="n">
        <v>30</v>
      </c>
      <c r="ABI5" s="123" t="n">
        <v>35</v>
      </c>
      <c r="ABJ5" s="123" t="n">
        <v>10</v>
      </c>
      <c r="ABK5" s="123" t="n">
        <v>31</v>
      </c>
      <c r="ABL5" s="123" t="n">
        <v>51</v>
      </c>
      <c r="ABM5" s="123" t="n">
        <v>34</v>
      </c>
      <c r="ABN5" s="123" t="n">
        <v>16</v>
      </c>
      <c r="ABO5" s="123" t="n">
        <v>39</v>
      </c>
      <c r="ABP5" s="123" t="n">
        <v>35</v>
      </c>
      <c r="ABQ5" s="123" t="n">
        <v>16</v>
      </c>
      <c r="ABR5" s="123" t="n">
        <v>26</v>
      </c>
      <c r="ABS5" s="123" t="n">
        <v>8</v>
      </c>
      <c r="ABT5" s="123" t="n">
        <v>18</v>
      </c>
      <c r="ABU5" s="123" t="n">
        <v>20</v>
      </c>
      <c r="ABV5" s="123" t="n">
        <v>53</v>
      </c>
      <c r="ABW5" s="123" t="n">
        <v>15</v>
      </c>
      <c r="ABX5" s="123" t="n">
        <v>38</v>
      </c>
      <c r="ABY5" s="123" t="n">
        <v>26</v>
      </c>
      <c r="ABZ5" s="123" t="n">
        <v>12</v>
      </c>
      <c r="ACA5" s="123" t="n">
        <v>37</v>
      </c>
      <c r="ACB5" s="123" t="n">
        <v>33</v>
      </c>
      <c r="ACC5" s="123" t="n">
        <v>13</v>
      </c>
      <c r="ACD5" s="123" t="n">
        <v>22</v>
      </c>
      <c r="ACE5" s="123" t="n">
        <v>5</v>
      </c>
      <c r="ACF5" s="123" t="n">
        <v>16</v>
      </c>
      <c r="ACG5" s="123" t="n">
        <v>19</v>
      </c>
      <c r="ACH5" s="123" t="n">
        <v>52</v>
      </c>
      <c r="ACI5" s="123" t="n">
        <v>12</v>
      </c>
      <c r="ACJ5" s="123" t="n">
        <v>33</v>
      </c>
      <c r="ACK5" s="123" t="n">
        <v>17</v>
      </c>
      <c r="ACL5" s="123" t="n">
        <v>0</v>
      </c>
      <c r="ACM5" s="123" t="n">
        <v>22</v>
      </c>
      <c r="ACN5" s="123" t="n">
        <v>16</v>
      </c>
      <c r="ACO5" s="123" t="n">
        <v>54</v>
      </c>
      <c r="ACP5" s="123" t="n">
        <v>3</v>
      </c>
      <c r="ACQ5" s="123" t="n">
        <v>46</v>
      </c>
      <c r="ACR5" s="123" t="n">
        <v>1</v>
      </c>
      <c r="ACS5" s="123" t="n">
        <v>7</v>
      </c>
      <c r="ACT5" s="123" t="n">
        <v>42</v>
      </c>
      <c r="ACU5" s="123" t="n">
        <v>3</v>
      </c>
      <c r="ACV5" s="123" t="n">
        <v>22</v>
      </c>
      <c r="ACW5" s="123" t="n">
        <v>5</v>
      </c>
      <c r="ACX5" s="123" t="n">
        <v>49</v>
      </c>
      <c r="ACY5" s="123" t="n">
        <v>12</v>
      </c>
      <c r="ACZ5" s="123" t="n">
        <v>7</v>
      </c>
      <c r="ADA5" s="123" t="n">
        <v>46</v>
      </c>
      <c r="ADB5" s="123" t="n">
        <v>55</v>
      </c>
      <c r="ADC5" s="123" t="n">
        <v>38</v>
      </c>
      <c r="ADD5" s="123" t="n">
        <v>52</v>
      </c>
      <c r="ADE5" s="123" t="n">
        <v>57</v>
      </c>
      <c r="ADF5" s="123" t="n">
        <v>31</v>
      </c>
      <c r="ADG5" s="123" t="n">
        <v>51</v>
      </c>
      <c r="ADH5" s="123" t="n">
        <v>8</v>
      </c>
      <c r="ADI5" s="123" t="n">
        <v>50</v>
      </c>
      <c r="ADJ5" s="123" t="n">
        <v>33</v>
      </c>
      <c r="ADK5" s="123" t="n">
        <v>58</v>
      </c>
      <c r="ADL5" s="123" t="n">
        <v>57</v>
      </c>
      <c r="ADM5" s="123" t="n">
        <v>39</v>
      </c>
      <c r="ADN5" s="123" t="n">
        <v>49</v>
      </c>
      <c r="ADO5" s="123" t="n">
        <v>31</v>
      </c>
      <c r="ADP5" s="123" t="n">
        <v>42</v>
      </c>
      <c r="ADQ5" s="123" t="n">
        <v>45</v>
      </c>
      <c r="ADR5" s="123" t="n">
        <v>18</v>
      </c>
      <c r="ADS5" s="123" t="n">
        <v>37</v>
      </c>
      <c r="ADT5" s="123" t="n">
        <v>54</v>
      </c>
      <c r="ADU5" s="123" t="n">
        <v>36</v>
      </c>
      <c r="ADV5" s="123" t="n">
        <v>18</v>
      </c>
      <c r="ADW5" s="123" t="n">
        <v>42</v>
      </c>
      <c r="ADX5" s="123" t="n">
        <v>39</v>
      </c>
      <c r="ADY5" s="123" t="n">
        <v>19</v>
      </c>
      <c r="ADZ5" s="123" t="n">
        <v>27</v>
      </c>
      <c r="AEA5" s="123" t="n">
        <v>8</v>
      </c>
      <c r="AEB5" s="123" t="n">
        <v>18</v>
      </c>
      <c r="AEC5" s="123" t="n">
        <v>21</v>
      </c>
      <c r="AED5" s="123" t="n">
        <v>56</v>
      </c>
      <c r="AEE5" s="123" t="n">
        <v>19</v>
      </c>
      <c r="AEF5" s="123" t="n">
        <v>42</v>
      </c>
      <c r="AEG5" s="123" t="n">
        <v>28</v>
      </c>
      <c r="AEH5" s="123" t="n">
        <v>12</v>
      </c>
      <c r="AEI5" s="123" t="n">
        <v>35</v>
      </c>
      <c r="AEJ5" s="123" t="n">
        <v>30</v>
      </c>
      <c r="AEK5" s="123" t="n">
        <v>9</v>
      </c>
      <c r="AEL5" s="123" t="n">
        <v>18</v>
      </c>
      <c r="AEM5" s="123" t="n">
        <v>0</v>
      </c>
      <c r="AEN5" s="123" t="n">
        <v>11</v>
      </c>
      <c r="AEO5" s="123" t="n">
        <v>15</v>
      </c>
      <c r="AEP5" s="123" t="n">
        <v>49</v>
      </c>
      <c r="AEQ5" s="123" t="n">
        <v>11</v>
      </c>
      <c r="AER5" s="123" t="n">
        <v>32</v>
      </c>
      <c r="AES5" s="123" t="n">
        <v>15</v>
      </c>
      <c r="AET5" s="123" t="n">
        <v>56</v>
      </c>
      <c r="AEU5" s="123" t="n">
        <v>17</v>
      </c>
      <c r="AEV5" s="123" t="n">
        <v>11</v>
      </c>
      <c r="AEW5" s="123" t="n">
        <v>51</v>
      </c>
      <c r="AEX5" s="123" t="n">
        <v>2</v>
      </c>
      <c r="AEY5" s="123" t="n">
        <v>46</v>
      </c>
      <c r="AEZ5" s="123" t="n">
        <v>59</v>
      </c>
      <c r="AFA5" s="123" t="n">
        <v>2</v>
      </c>
      <c r="AFB5" s="123" t="n">
        <v>34</v>
      </c>
      <c r="AFC5" s="123" t="n">
        <v>52</v>
      </c>
      <c r="AFD5" s="123" t="n">
        <v>10</v>
      </c>
      <c r="AFE5" s="123" t="n">
        <v>54</v>
      </c>
      <c r="AFF5" s="123" t="n">
        <v>39</v>
      </c>
      <c r="AFG5" s="123" t="n">
        <v>3</v>
      </c>
      <c r="AFH5" s="123" t="n">
        <v>58</v>
      </c>
      <c r="AFI5" s="123" t="n">
        <v>37</v>
      </c>
      <c r="AFJ5" s="123" t="n">
        <v>45</v>
      </c>
      <c r="AFK5" s="123" t="n">
        <v>26</v>
      </c>
      <c r="AFL5" s="123" t="n">
        <v>36</v>
      </c>
      <c r="AFM5" s="123" t="n">
        <v>37</v>
      </c>
      <c r="AFN5" s="123" t="n">
        <v>9</v>
      </c>
      <c r="AFO5" s="123" t="n">
        <v>29</v>
      </c>
      <c r="AFP5" s="123" t="n">
        <v>51</v>
      </c>
      <c r="AFQ5" s="123" t="n">
        <v>40</v>
      </c>
      <c r="AFR5" s="123" t="n">
        <v>30</v>
      </c>
      <c r="AFS5" s="123" t="n">
        <v>59</v>
      </c>
      <c r="AFT5" s="123" t="n">
        <v>57</v>
      </c>
      <c r="AFU5" s="123" t="n">
        <v>36</v>
      </c>
      <c r="AFV5" s="123" t="n">
        <v>41</v>
      </c>
      <c r="AFW5" s="123" t="n">
        <v>19</v>
      </c>
      <c r="AFX5" s="123" t="n">
        <v>27</v>
      </c>
      <c r="AFY5" s="123" t="n">
        <v>29</v>
      </c>
      <c r="AFZ5" s="123" t="n">
        <v>2</v>
      </c>
      <c r="AGA5" s="123" t="n">
        <v>23</v>
      </c>
      <c r="AGB5" s="123" t="n">
        <v>43</v>
      </c>
      <c r="AGC5" s="123" t="n">
        <v>29</v>
      </c>
      <c r="AGD5" s="123" t="n">
        <v>16</v>
      </c>
      <c r="AGE5" s="123" t="n">
        <v>42</v>
      </c>
      <c r="AGF5" s="123" t="n">
        <v>40</v>
      </c>
      <c r="AGG5" s="123" t="n">
        <v>20</v>
      </c>
      <c r="AGH5" s="123" t="n">
        <v>26</v>
      </c>
      <c r="AGI5" s="123" t="n">
        <v>5</v>
      </c>
      <c r="AGJ5" s="123" t="n">
        <v>13</v>
      </c>
      <c r="AGK5" s="123" t="n">
        <v>14</v>
      </c>
      <c r="AGL5" s="123" t="n">
        <v>47</v>
      </c>
      <c r="AGM5" s="123" t="n">
        <v>8</v>
      </c>
      <c r="AGN5" s="123" t="n">
        <v>29</v>
      </c>
      <c r="AGO5" s="123" t="n">
        <v>14</v>
      </c>
      <c r="AGP5" s="123" t="n">
        <v>1</v>
      </c>
      <c r="AGQ5" s="123" t="n">
        <v>28</v>
      </c>
      <c r="AGR5" s="123" t="n">
        <v>28</v>
      </c>
      <c r="AGS5" s="123" t="n">
        <v>11</v>
      </c>
      <c r="AGT5" s="123" t="n">
        <v>21</v>
      </c>
      <c r="AGU5" s="123" t="n">
        <v>0</v>
      </c>
      <c r="AGV5" s="123" t="n">
        <v>7</v>
      </c>
      <c r="AGW5" s="123" t="n">
        <v>5</v>
      </c>
      <c r="AGX5" s="123" t="n">
        <v>34</v>
      </c>
      <c r="AGY5" s="123" t="n">
        <v>52</v>
      </c>
      <c r="AGZ5" s="123" t="n">
        <v>12</v>
      </c>
      <c r="AHA5" s="123" t="n">
        <v>58</v>
      </c>
      <c r="AHB5" s="123" t="n">
        <v>46</v>
      </c>
      <c r="AHC5" s="123" t="n">
        <v>16</v>
      </c>
      <c r="AHD5" s="123" t="n">
        <v>19</v>
      </c>
      <c r="AHE5" s="123" t="n">
        <v>5</v>
      </c>
      <c r="AHF5" s="123" t="n">
        <v>18</v>
      </c>
      <c r="AHG5" s="123" t="n">
        <v>59</v>
      </c>
      <c r="AHH5" s="123" t="n">
        <v>6</v>
      </c>
      <c r="AHI5" s="123" t="n">
        <v>2</v>
      </c>
      <c r="AHJ5" s="123" t="n">
        <v>27</v>
      </c>
      <c r="AHK5" s="123" t="n">
        <v>42</v>
      </c>
      <c r="AHL5" s="123" t="n">
        <v>0</v>
      </c>
      <c r="AHM5" s="123" t="n">
        <v>46</v>
      </c>
      <c r="AHN5" s="123" t="n">
        <v>34</v>
      </c>
      <c r="AHO5" s="123" t="n">
        <v>3</v>
      </c>
      <c r="AHP5" s="123" t="n">
        <v>4</v>
      </c>
      <c r="AHQ5" s="123" t="n">
        <v>48</v>
      </c>
      <c r="AHR5" s="123" t="n">
        <v>59</v>
      </c>
      <c r="AHS5" s="123" t="n">
        <v>40</v>
      </c>
      <c r="AHT5" s="123" t="n">
        <v>48</v>
      </c>
      <c r="AHU5" s="123" t="n">
        <v>46</v>
      </c>
      <c r="AHV5" s="123" t="n">
        <v>14</v>
      </c>
      <c r="AHW5" s="123" t="n">
        <v>31</v>
      </c>
      <c r="AHX5" s="123" t="n">
        <v>51</v>
      </c>
      <c r="AHY5" s="123" t="n">
        <v>39</v>
      </c>
      <c r="AHZ5" s="123" t="n">
        <v>29</v>
      </c>
      <c r="AIA5" s="123" t="n">
        <v>58</v>
      </c>
      <c r="AIB5" s="123" t="n">
        <v>58</v>
      </c>
      <c r="AIC5" s="123" t="n">
        <v>41</v>
      </c>
      <c r="AID5" s="123" t="n">
        <v>52</v>
      </c>
      <c r="AIE5" s="123" t="n">
        <v>34</v>
      </c>
      <c r="AIF5" s="123" t="n">
        <v>45</v>
      </c>
      <c r="AIG5" s="123" t="n">
        <v>46</v>
      </c>
      <c r="AIH5" s="123" t="n">
        <v>16</v>
      </c>
      <c r="AII5" s="123" t="n">
        <v>32</v>
      </c>
      <c r="AIJ5" s="123" t="n">
        <v>48</v>
      </c>
      <c r="AIK5" s="123" t="n">
        <v>31</v>
      </c>
      <c r="AIL5" s="123" t="n">
        <v>16</v>
      </c>
      <c r="AIM5" s="123" t="n">
        <v>45</v>
      </c>
      <c r="AIN5" s="123" t="n">
        <v>46</v>
      </c>
      <c r="AIO5" s="123" t="n">
        <v>31</v>
      </c>
      <c r="AIP5" s="123" t="n">
        <v>43</v>
      </c>
      <c r="AIQ5" s="123" t="n">
        <v>27</v>
      </c>
      <c r="AIR5" s="123" t="n">
        <v>39</v>
      </c>
      <c r="AIS5" s="123" t="n">
        <v>40</v>
      </c>
      <c r="AIT5" s="123" t="n">
        <v>9</v>
      </c>
      <c r="AIU5" s="123" t="n">
        <v>23</v>
      </c>
      <c r="AIV5" s="123" t="n">
        <v>37</v>
      </c>
      <c r="AIW5" s="123" t="n">
        <v>18</v>
      </c>
      <c r="AIX5" s="123" t="n">
        <v>3</v>
      </c>
      <c r="AIY5" s="123" t="n">
        <v>32</v>
      </c>
      <c r="AIZ5" s="123" t="n">
        <v>35</v>
      </c>
      <c r="AJA5" s="123" t="n">
        <v>20</v>
      </c>
      <c r="AJB5" s="123" t="n">
        <v>31</v>
      </c>
      <c r="AJC5" s="123" t="n">
        <v>12</v>
      </c>
      <c r="AJD5" s="123" t="n">
        <v>20</v>
      </c>
      <c r="AJE5" s="123" t="n">
        <v>19</v>
      </c>
      <c r="AJF5" s="123" t="n">
        <v>48</v>
      </c>
      <c r="AJG5" s="123" t="n">
        <v>6</v>
      </c>
      <c r="AJH5" s="123" t="n">
        <v>25</v>
      </c>
      <c r="AJI5" s="123" t="n">
        <v>11</v>
      </c>
      <c r="AJJ5" s="123" t="n">
        <v>0</v>
      </c>
      <c r="AJK5" s="123" t="n">
        <v>30</v>
      </c>
      <c r="AJL5" s="123" t="n">
        <v>33</v>
      </c>
      <c r="AJM5" s="123" t="n">
        <v>18</v>
      </c>
      <c r="AJN5" s="123" t="n">
        <v>29</v>
      </c>
      <c r="AJO5" s="123" t="n">
        <v>9</v>
      </c>
      <c r="AJP5" s="123" t="n">
        <v>16</v>
      </c>
      <c r="AJQ5" s="123" t="n">
        <v>15</v>
      </c>
      <c r="AJR5" s="123" t="n">
        <v>46</v>
      </c>
      <c r="AJS5" s="123" t="n">
        <v>5</v>
      </c>
      <c r="AJT5" s="123" t="n">
        <v>25</v>
      </c>
      <c r="AJU5" s="123" t="n">
        <v>10</v>
      </c>
      <c r="AJV5" s="123" t="n">
        <v>54</v>
      </c>
      <c r="AJW5" s="123" t="n">
        <v>20</v>
      </c>
      <c r="AJX5" s="123" t="n">
        <v>19</v>
      </c>
      <c r="AJY5" s="123" t="n">
        <v>2</v>
      </c>
      <c r="AJZ5" s="123" t="n">
        <v>13</v>
      </c>
      <c r="AKA5" s="123" t="n">
        <v>56</v>
      </c>
      <c r="AKB5" s="123" t="n">
        <v>5</v>
      </c>
      <c r="AKC5" s="123" t="n">
        <v>5</v>
      </c>
      <c r="AKD5" s="123" t="n">
        <v>35</v>
      </c>
      <c r="AKE5" s="123" t="n">
        <v>54</v>
      </c>
      <c r="AKF5" s="123" t="n">
        <v>13</v>
      </c>
      <c r="AKG5" s="123" t="n">
        <v>58</v>
      </c>
      <c r="AKH5" s="123" t="n">
        <v>44</v>
      </c>
      <c r="AKI5" s="123" t="n">
        <v>10</v>
      </c>
      <c r="AKJ5" s="123" t="n">
        <v>9</v>
      </c>
      <c r="AKK5" s="123" t="n">
        <v>52</v>
      </c>
      <c r="AKL5" s="123" t="n">
        <v>3</v>
      </c>
      <c r="AKM5" s="123" t="n">
        <v>45</v>
      </c>
      <c r="AKN5" s="123" t="n">
        <v>54</v>
      </c>
      <c r="AKO5" s="123" t="n">
        <v>53</v>
      </c>
      <c r="AKP5" s="123" t="n">
        <v>21</v>
      </c>
      <c r="AKQ5" s="123" t="n">
        <v>37</v>
      </c>
      <c r="AKR5" s="123" t="n">
        <v>56</v>
      </c>
      <c r="AKS5" s="123" t="n">
        <v>43</v>
      </c>
      <c r="AKT5" s="123" t="n">
        <v>33</v>
      </c>
      <c r="AKU5" s="123" t="n">
        <v>3</v>
      </c>
      <c r="AKV5" s="123" t="n">
        <v>5</v>
      </c>
      <c r="AKW5" s="123" t="n">
        <v>49</v>
      </c>
      <c r="AKX5" s="123" t="n">
        <v>59</v>
      </c>
      <c r="AKY5" s="123" t="n">
        <v>40</v>
      </c>
      <c r="AKZ5" s="123" t="n">
        <v>47</v>
      </c>
      <c r="ALA5" s="123" t="n">
        <v>45</v>
      </c>
      <c r="ALB5" s="123" t="n">
        <v>11</v>
      </c>
      <c r="ALC5" s="123" t="n">
        <v>27</v>
      </c>
      <c r="ALD5" s="123" t="n">
        <v>44</v>
      </c>
      <c r="ALE5" s="123" t="n">
        <v>31</v>
      </c>
      <c r="ALF5" s="123" t="n">
        <v>21</v>
      </c>
      <c r="ALG5" s="123" t="n">
        <v>52</v>
      </c>
      <c r="ALH5" s="123" t="n">
        <v>54</v>
      </c>
      <c r="ALI5" s="123" t="n">
        <v>35</v>
      </c>
      <c r="ALJ5" s="123" t="n">
        <v>42</v>
      </c>
      <c r="ALK5" s="123" t="n">
        <v>20</v>
      </c>
      <c r="ALL5" s="123" t="n">
        <v>25</v>
      </c>
      <c r="ALM5" s="123" t="n">
        <v>22</v>
      </c>
      <c r="ALN5" s="123" t="n">
        <v>51</v>
      </c>
      <c r="ALO5" s="123" t="n">
        <v>9</v>
      </c>
      <c r="ALP5" s="123" t="n">
        <v>30</v>
      </c>
      <c r="ALQ5" s="123" t="n">
        <v>19</v>
      </c>
      <c r="ALR5" s="123" t="n">
        <v>10</v>
      </c>
      <c r="ALS5" s="123" t="n">
        <v>43</v>
      </c>
      <c r="ALT5" s="123" t="n">
        <v>46</v>
      </c>
      <c r="ALU5" s="123" t="n">
        <v>29</v>
      </c>
      <c r="ALV5" s="123" t="n">
        <v>36</v>
      </c>
      <c r="ALW5" s="123" t="n">
        <v>13</v>
      </c>
      <c r="ALX5" s="123" t="n">
        <v>18</v>
      </c>
      <c r="ALY5" s="123" t="n">
        <v>14</v>
      </c>
      <c r="ALZ5" s="123" t="n">
        <v>43</v>
      </c>
      <c r="AMA5" s="123" t="n">
        <v>0</v>
      </c>
      <c r="AMB5" s="123" t="n">
        <v>19</v>
      </c>
      <c r="AMC5" s="123" t="n">
        <v>5</v>
      </c>
      <c r="AMD5" s="123" t="n">
        <v>54</v>
      </c>
      <c r="AME5" s="123" t="n">
        <v>25</v>
      </c>
      <c r="AMF5" s="123" t="n">
        <v>30</v>
      </c>
      <c r="AMG5" s="123" t="n">
        <v>17</v>
      </c>
      <c r="AMH5" s="123" t="n">
        <v>29</v>
      </c>
      <c r="AMI5" s="123" t="n">
        <v>9</v>
      </c>
      <c r="AMJ5" s="123" t="n">
        <v>13</v>
      </c>
    </row>
    <row r="6" customFormat="false" ht="15.75" hidden="false" customHeight="false" outlineLevel="0" collapsed="false">
      <c r="A6" s="123" t="s">
        <v>153</v>
      </c>
      <c r="B6" s="123" t="s">
        <v>154</v>
      </c>
      <c r="C6" s="123" t="s">
        <v>155</v>
      </c>
      <c r="D6" s="123" t="s">
        <v>156</v>
      </c>
      <c r="E6" s="123" t="s">
        <v>157</v>
      </c>
      <c r="F6" s="123" t="s">
        <v>158</v>
      </c>
      <c r="G6" s="123" t="s">
        <v>159</v>
      </c>
      <c r="H6" s="123" t="s">
        <v>160</v>
      </c>
      <c r="I6" s="123" t="s">
        <v>161</v>
      </c>
      <c r="J6" s="123" t="s">
        <v>162</v>
      </c>
      <c r="K6" s="123" t="s">
        <v>163</v>
      </c>
      <c r="L6" s="123" t="s">
        <v>164</v>
      </c>
      <c r="M6" s="123" t="s">
        <v>165</v>
      </c>
      <c r="N6" s="123" t="s">
        <v>154</v>
      </c>
      <c r="O6" s="123" t="s">
        <v>155</v>
      </c>
      <c r="P6" s="123" t="s">
        <v>156</v>
      </c>
      <c r="Q6" s="123" t="s">
        <v>157</v>
      </c>
      <c r="R6" s="123" t="s">
        <v>158</v>
      </c>
      <c r="S6" s="123" t="s">
        <v>159</v>
      </c>
      <c r="T6" s="123" t="s">
        <v>160</v>
      </c>
      <c r="U6" s="123" t="s">
        <v>161</v>
      </c>
      <c r="V6" s="123" t="s">
        <v>162</v>
      </c>
      <c r="W6" s="123" t="s">
        <v>163</v>
      </c>
      <c r="X6" s="123" t="s">
        <v>164</v>
      </c>
      <c r="Y6" s="123" t="s">
        <v>165</v>
      </c>
      <c r="Z6" s="123" t="s">
        <v>154</v>
      </c>
      <c r="AA6" s="123" t="s">
        <v>155</v>
      </c>
      <c r="AB6" s="123" t="s">
        <v>156</v>
      </c>
      <c r="AC6" s="123" t="s">
        <v>157</v>
      </c>
      <c r="AD6" s="123" t="s">
        <v>158</v>
      </c>
      <c r="AE6" s="123" t="s">
        <v>159</v>
      </c>
      <c r="AF6" s="123" t="s">
        <v>160</v>
      </c>
      <c r="AG6" s="123" t="s">
        <v>161</v>
      </c>
      <c r="AH6" s="123" t="s">
        <v>162</v>
      </c>
      <c r="AI6" s="123" t="s">
        <v>163</v>
      </c>
      <c r="AJ6" s="123" t="s">
        <v>164</v>
      </c>
      <c r="AK6" s="123" t="s">
        <v>165</v>
      </c>
      <c r="AL6" s="123" t="s">
        <v>154</v>
      </c>
      <c r="AM6" s="123" t="s">
        <v>155</v>
      </c>
      <c r="AN6" s="123" t="s">
        <v>156</v>
      </c>
      <c r="AO6" s="123" t="s">
        <v>157</v>
      </c>
      <c r="AP6" s="123" t="s">
        <v>158</v>
      </c>
      <c r="AQ6" s="123" t="s">
        <v>159</v>
      </c>
      <c r="AR6" s="123" t="s">
        <v>160</v>
      </c>
      <c r="AS6" s="123" t="s">
        <v>161</v>
      </c>
      <c r="AT6" s="123" t="s">
        <v>162</v>
      </c>
      <c r="AU6" s="123" t="s">
        <v>163</v>
      </c>
      <c r="AV6" s="123" t="s">
        <v>164</v>
      </c>
      <c r="AW6" s="123" t="s">
        <v>165</v>
      </c>
      <c r="AX6" s="123" t="s">
        <v>154</v>
      </c>
      <c r="AY6" s="123" t="s">
        <v>155</v>
      </c>
      <c r="AZ6" s="123" t="s">
        <v>156</v>
      </c>
      <c r="BA6" s="123" t="s">
        <v>157</v>
      </c>
      <c r="BB6" s="123" t="s">
        <v>158</v>
      </c>
      <c r="BC6" s="123" t="s">
        <v>159</v>
      </c>
      <c r="BD6" s="123" t="s">
        <v>160</v>
      </c>
      <c r="BE6" s="123" t="s">
        <v>161</v>
      </c>
      <c r="BF6" s="123" t="s">
        <v>162</v>
      </c>
      <c r="BG6" s="123" t="s">
        <v>163</v>
      </c>
      <c r="BH6" s="123" t="s">
        <v>164</v>
      </c>
      <c r="BI6" s="123" t="s">
        <v>165</v>
      </c>
      <c r="BJ6" s="123" t="s">
        <v>154</v>
      </c>
      <c r="BK6" s="123" t="s">
        <v>155</v>
      </c>
      <c r="BL6" s="123" t="s">
        <v>156</v>
      </c>
      <c r="BM6" s="123" t="s">
        <v>157</v>
      </c>
      <c r="BN6" s="123" t="s">
        <v>158</v>
      </c>
      <c r="BO6" s="123" t="s">
        <v>159</v>
      </c>
      <c r="BP6" s="123" t="s">
        <v>160</v>
      </c>
      <c r="BQ6" s="123" t="s">
        <v>161</v>
      </c>
      <c r="BR6" s="123" t="s">
        <v>162</v>
      </c>
      <c r="BS6" s="123" t="s">
        <v>163</v>
      </c>
      <c r="BT6" s="123" t="s">
        <v>164</v>
      </c>
      <c r="BU6" s="123" t="s">
        <v>165</v>
      </c>
      <c r="BV6" s="123" t="s">
        <v>154</v>
      </c>
      <c r="BW6" s="123" t="s">
        <v>155</v>
      </c>
      <c r="BX6" s="123" t="s">
        <v>156</v>
      </c>
      <c r="BY6" s="123" t="s">
        <v>157</v>
      </c>
      <c r="BZ6" s="123" t="s">
        <v>158</v>
      </c>
      <c r="CA6" s="123" t="s">
        <v>159</v>
      </c>
      <c r="CB6" s="123" t="s">
        <v>160</v>
      </c>
      <c r="CC6" s="123" t="s">
        <v>161</v>
      </c>
      <c r="CD6" s="123" t="s">
        <v>162</v>
      </c>
      <c r="CE6" s="123" t="s">
        <v>163</v>
      </c>
      <c r="CF6" s="123" t="s">
        <v>164</v>
      </c>
      <c r="CG6" s="123" t="s">
        <v>165</v>
      </c>
      <c r="CH6" s="123" t="s">
        <v>154</v>
      </c>
      <c r="CI6" s="123" t="s">
        <v>155</v>
      </c>
      <c r="CJ6" s="123" t="s">
        <v>156</v>
      </c>
      <c r="CK6" s="123" t="s">
        <v>157</v>
      </c>
      <c r="CL6" s="123" t="s">
        <v>158</v>
      </c>
      <c r="CM6" s="123" t="s">
        <v>159</v>
      </c>
      <c r="CN6" s="123" t="s">
        <v>160</v>
      </c>
      <c r="CO6" s="123" t="s">
        <v>161</v>
      </c>
      <c r="CP6" s="123" t="s">
        <v>162</v>
      </c>
      <c r="CQ6" s="123" t="s">
        <v>163</v>
      </c>
      <c r="CR6" s="123" t="s">
        <v>164</v>
      </c>
      <c r="CS6" s="123" t="s">
        <v>165</v>
      </c>
      <c r="CT6" s="123" t="s">
        <v>154</v>
      </c>
      <c r="CU6" s="123" t="s">
        <v>155</v>
      </c>
      <c r="CV6" s="123" t="s">
        <v>156</v>
      </c>
      <c r="CW6" s="123" t="s">
        <v>157</v>
      </c>
      <c r="CX6" s="123" t="s">
        <v>158</v>
      </c>
      <c r="CY6" s="123" t="s">
        <v>159</v>
      </c>
      <c r="CZ6" s="123" t="s">
        <v>160</v>
      </c>
      <c r="DA6" s="123" t="s">
        <v>161</v>
      </c>
      <c r="DB6" s="123" t="s">
        <v>162</v>
      </c>
      <c r="DC6" s="123" t="s">
        <v>163</v>
      </c>
      <c r="DD6" s="123" t="s">
        <v>164</v>
      </c>
      <c r="DE6" s="123" t="s">
        <v>165</v>
      </c>
      <c r="DF6" s="123" t="s">
        <v>154</v>
      </c>
      <c r="DG6" s="123" t="s">
        <v>155</v>
      </c>
      <c r="DH6" s="123" t="s">
        <v>156</v>
      </c>
      <c r="DI6" s="123" t="s">
        <v>157</v>
      </c>
      <c r="DJ6" s="123" t="s">
        <v>158</v>
      </c>
      <c r="DK6" s="123" t="s">
        <v>159</v>
      </c>
      <c r="DL6" s="123" t="s">
        <v>160</v>
      </c>
      <c r="DM6" s="123" t="s">
        <v>161</v>
      </c>
      <c r="DN6" s="123" t="s">
        <v>162</v>
      </c>
      <c r="DO6" s="123" t="s">
        <v>163</v>
      </c>
      <c r="DP6" s="123" t="s">
        <v>164</v>
      </c>
      <c r="DQ6" s="123" t="s">
        <v>165</v>
      </c>
      <c r="DR6" s="123" t="s">
        <v>154</v>
      </c>
      <c r="DS6" s="123" t="s">
        <v>155</v>
      </c>
      <c r="DT6" s="123" t="s">
        <v>156</v>
      </c>
      <c r="DU6" s="123" t="s">
        <v>157</v>
      </c>
      <c r="DV6" s="123" t="s">
        <v>158</v>
      </c>
      <c r="DW6" s="123" t="s">
        <v>159</v>
      </c>
      <c r="DX6" s="123" t="s">
        <v>160</v>
      </c>
      <c r="DY6" s="123" t="s">
        <v>161</v>
      </c>
      <c r="DZ6" s="123" t="s">
        <v>162</v>
      </c>
      <c r="EA6" s="123" t="s">
        <v>163</v>
      </c>
      <c r="EB6" s="123" t="s">
        <v>164</v>
      </c>
      <c r="EC6" s="123" t="s">
        <v>165</v>
      </c>
      <c r="ED6" s="123" t="s">
        <v>154</v>
      </c>
      <c r="EE6" s="123" t="s">
        <v>155</v>
      </c>
      <c r="EF6" s="123" t="s">
        <v>156</v>
      </c>
      <c r="EG6" s="123" t="s">
        <v>157</v>
      </c>
      <c r="EH6" s="123" t="s">
        <v>158</v>
      </c>
      <c r="EI6" s="123" t="s">
        <v>159</v>
      </c>
      <c r="EJ6" s="123" t="s">
        <v>160</v>
      </c>
      <c r="EK6" s="123" t="s">
        <v>161</v>
      </c>
      <c r="EL6" s="123" t="s">
        <v>162</v>
      </c>
      <c r="EM6" s="123" t="s">
        <v>163</v>
      </c>
      <c r="EN6" s="123" t="s">
        <v>164</v>
      </c>
      <c r="EO6" s="123" t="s">
        <v>165</v>
      </c>
      <c r="EP6" s="123" t="s">
        <v>154</v>
      </c>
      <c r="EQ6" s="123" t="s">
        <v>155</v>
      </c>
      <c r="ER6" s="123" t="s">
        <v>156</v>
      </c>
      <c r="ES6" s="123" t="s">
        <v>157</v>
      </c>
      <c r="ET6" s="123" t="s">
        <v>158</v>
      </c>
      <c r="EU6" s="123" t="s">
        <v>159</v>
      </c>
      <c r="EV6" s="123" t="s">
        <v>160</v>
      </c>
      <c r="EW6" s="123" t="s">
        <v>161</v>
      </c>
      <c r="EX6" s="123" t="s">
        <v>162</v>
      </c>
      <c r="EY6" s="123" t="s">
        <v>163</v>
      </c>
      <c r="EZ6" s="123" t="s">
        <v>164</v>
      </c>
      <c r="FA6" s="123" t="s">
        <v>165</v>
      </c>
      <c r="FB6" s="123" t="s">
        <v>154</v>
      </c>
      <c r="FC6" s="123" t="s">
        <v>155</v>
      </c>
      <c r="FD6" s="123" t="s">
        <v>156</v>
      </c>
      <c r="FE6" s="123" t="s">
        <v>157</v>
      </c>
      <c r="FF6" s="123" t="s">
        <v>158</v>
      </c>
      <c r="FG6" s="123" t="s">
        <v>159</v>
      </c>
      <c r="FH6" s="123" t="s">
        <v>160</v>
      </c>
      <c r="FI6" s="123" t="s">
        <v>161</v>
      </c>
      <c r="FJ6" s="123" t="s">
        <v>162</v>
      </c>
      <c r="FK6" s="123" t="s">
        <v>163</v>
      </c>
      <c r="FL6" s="123" t="s">
        <v>164</v>
      </c>
      <c r="FM6" s="123" t="s">
        <v>165</v>
      </c>
      <c r="FN6" s="123" t="s">
        <v>154</v>
      </c>
      <c r="FO6" s="123" t="s">
        <v>155</v>
      </c>
      <c r="FP6" s="123" t="s">
        <v>156</v>
      </c>
      <c r="FQ6" s="123" t="s">
        <v>157</v>
      </c>
      <c r="FR6" s="123" t="s">
        <v>158</v>
      </c>
      <c r="FS6" s="123" t="s">
        <v>159</v>
      </c>
      <c r="FT6" s="123" t="s">
        <v>160</v>
      </c>
      <c r="FU6" s="123" t="s">
        <v>161</v>
      </c>
      <c r="FV6" s="123" t="s">
        <v>162</v>
      </c>
      <c r="FW6" s="123" t="s">
        <v>163</v>
      </c>
      <c r="FX6" s="123" t="s">
        <v>164</v>
      </c>
      <c r="FY6" s="123" t="s">
        <v>165</v>
      </c>
      <c r="FZ6" s="123" t="s">
        <v>154</v>
      </c>
      <c r="GA6" s="123" t="s">
        <v>155</v>
      </c>
      <c r="GB6" s="123" t="s">
        <v>156</v>
      </c>
      <c r="GC6" s="123" t="s">
        <v>157</v>
      </c>
      <c r="GD6" s="123" t="s">
        <v>158</v>
      </c>
      <c r="GE6" s="123" t="s">
        <v>159</v>
      </c>
      <c r="GF6" s="123" t="s">
        <v>160</v>
      </c>
      <c r="GG6" s="123" t="s">
        <v>161</v>
      </c>
      <c r="GH6" s="123" t="s">
        <v>162</v>
      </c>
      <c r="GI6" s="123" t="s">
        <v>163</v>
      </c>
      <c r="GJ6" s="123" t="s">
        <v>164</v>
      </c>
      <c r="GK6" s="123" t="s">
        <v>165</v>
      </c>
      <c r="GL6" s="123" t="s">
        <v>154</v>
      </c>
      <c r="GM6" s="123" t="s">
        <v>155</v>
      </c>
      <c r="GN6" s="123" t="s">
        <v>156</v>
      </c>
      <c r="GO6" s="123" t="s">
        <v>157</v>
      </c>
      <c r="GP6" s="123" t="s">
        <v>158</v>
      </c>
      <c r="GQ6" s="123" t="s">
        <v>159</v>
      </c>
      <c r="GR6" s="123" t="s">
        <v>160</v>
      </c>
      <c r="GS6" s="123" t="s">
        <v>161</v>
      </c>
      <c r="GT6" s="123" t="s">
        <v>162</v>
      </c>
      <c r="GU6" s="123" t="s">
        <v>163</v>
      </c>
      <c r="GV6" s="123" t="s">
        <v>164</v>
      </c>
      <c r="GW6" s="123" t="s">
        <v>165</v>
      </c>
      <c r="GX6" s="123" t="s">
        <v>154</v>
      </c>
      <c r="GY6" s="123" t="s">
        <v>155</v>
      </c>
      <c r="GZ6" s="123" t="s">
        <v>156</v>
      </c>
      <c r="HA6" s="123" t="s">
        <v>157</v>
      </c>
      <c r="HB6" s="123" t="s">
        <v>158</v>
      </c>
      <c r="HC6" s="123" t="s">
        <v>159</v>
      </c>
      <c r="HD6" s="123" t="s">
        <v>160</v>
      </c>
      <c r="HE6" s="123" t="s">
        <v>161</v>
      </c>
      <c r="HF6" s="123" t="s">
        <v>162</v>
      </c>
      <c r="HG6" s="123" t="s">
        <v>163</v>
      </c>
      <c r="HH6" s="123" t="s">
        <v>164</v>
      </c>
      <c r="HI6" s="123" t="s">
        <v>165</v>
      </c>
      <c r="HJ6" s="123" t="s">
        <v>154</v>
      </c>
      <c r="HK6" s="123" t="s">
        <v>155</v>
      </c>
      <c r="HL6" s="123" t="s">
        <v>156</v>
      </c>
      <c r="HM6" s="123" t="s">
        <v>157</v>
      </c>
      <c r="HN6" s="123" t="s">
        <v>158</v>
      </c>
      <c r="HO6" s="123" t="s">
        <v>159</v>
      </c>
      <c r="HP6" s="123" t="s">
        <v>160</v>
      </c>
      <c r="HQ6" s="123" t="s">
        <v>161</v>
      </c>
      <c r="HR6" s="123" t="s">
        <v>162</v>
      </c>
      <c r="HS6" s="123" t="s">
        <v>163</v>
      </c>
      <c r="HT6" s="123" t="s">
        <v>164</v>
      </c>
      <c r="HU6" s="123" t="s">
        <v>165</v>
      </c>
      <c r="HV6" s="123" t="s">
        <v>154</v>
      </c>
      <c r="HW6" s="123" t="s">
        <v>155</v>
      </c>
      <c r="HX6" s="123" t="s">
        <v>156</v>
      </c>
      <c r="HY6" s="123" t="s">
        <v>157</v>
      </c>
      <c r="HZ6" s="123" t="s">
        <v>158</v>
      </c>
      <c r="IA6" s="123" t="s">
        <v>159</v>
      </c>
      <c r="IB6" s="123" t="s">
        <v>160</v>
      </c>
      <c r="IC6" s="123" t="s">
        <v>161</v>
      </c>
      <c r="ID6" s="123" t="s">
        <v>162</v>
      </c>
      <c r="IE6" s="123" t="s">
        <v>163</v>
      </c>
      <c r="IF6" s="123" t="s">
        <v>164</v>
      </c>
      <c r="IG6" s="123" t="s">
        <v>165</v>
      </c>
      <c r="IH6" s="123" t="s">
        <v>154</v>
      </c>
      <c r="II6" s="123" t="s">
        <v>155</v>
      </c>
      <c r="IJ6" s="123" t="s">
        <v>156</v>
      </c>
      <c r="IK6" s="123" t="s">
        <v>157</v>
      </c>
      <c r="IL6" s="123" t="s">
        <v>158</v>
      </c>
      <c r="IM6" s="123" t="s">
        <v>159</v>
      </c>
      <c r="IN6" s="123" t="s">
        <v>160</v>
      </c>
      <c r="IO6" s="123" t="s">
        <v>161</v>
      </c>
      <c r="IP6" s="123" t="s">
        <v>162</v>
      </c>
      <c r="IQ6" s="123" t="s">
        <v>163</v>
      </c>
      <c r="IR6" s="123" t="s">
        <v>164</v>
      </c>
      <c r="IS6" s="123" t="s">
        <v>165</v>
      </c>
      <c r="IT6" s="123" t="s">
        <v>154</v>
      </c>
      <c r="IU6" s="123" t="s">
        <v>155</v>
      </c>
      <c r="IV6" s="123" t="s">
        <v>156</v>
      </c>
      <c r="IW6" s="123" t="s">
        <v>157</v>
      </c>
      <c r="IX6" s="123" t="s">
        <v>158</v>
      </c>
      <c r="IY6" s="123" t="s">
        <v>159</v>
      </c>
      <c r="IZ6" s="123" t="s">
        <v>160</v>
      </c>
      <c r="JA6" s="123" t="s">
        <v>161</v>
      </c>
      <c r="JB6" s="123" t="s">
        <v>162</v>
      </c>
      <c r="JC6" s="123" t="s">
        <v>163</v>
      </c>
      <c r="JD6" s="123" t="s">
        <v>164</v>
      </c>
      <c r="JE6" s="123" t="s">
        <v>165</v>
      </c>
      <c r="JF6" s="123" t="s">
        <v>154</v>
      </c>
      <c r="JG6" s="123" t="s">
        <v>155</v>
      </c>
      <c r="JH6" s="123" t="s">
        <v>156</v>
      </c>
      <c r="JI6" s="123" t="s">
        <v>157</v>
      </c>
      <c r="JJ6" s="123" t="s">
        <v>158</v>
      </c>
      <c r="JK6" s="123" t="s">
        <v>159</v>
      </c>
      <c r="JL6" s="123" t="s">
        <v>160</v>
      </c>
      <c r="JM6" s="123" t="s">
        <v>161</v>
      </c>
      <c r="JN6" s="123" t="s">
        <v>162</v>
      </c>
      <c r="JO6" s="123" t="s">
        <v>163</v>
      </c>
      <c r="JP6" s="123" t="s">
        <v>164</v>
      </c>
      <c r="JQ6" s="123" t="s">
        <v>165</v>
      </c>
      <c r="JR6" s="123" t="s">
        <v>154</v>
      </c>
      <c r="JS6" s="123" t="s">
        <v>155</v>
      </c>
      <c r="JT6" s="123" t="s">
        <v>156</v>
      </c>
      <c r="JU6" s="123" t="s">
        <v>157</v>
      </c>
      <c r="JV6" s="123" t="s">
        <v>158</v>
      </c>
      <c r="JW6" s="123" t="s">
        <v>159</v>
      </c>
      <c r="JX6" s="123" t="s">
        <v>160</v>
      </c>
      <c r="JY6" s="123" t="s">
        <v>161</v>
      </c>
      <c r="JZ6" s="123" t="s">
        <v>162</v>
      </c>
      <c r="KA6" s="123" t="s">
        <v>163</v>
      </c>
      <c r="KB6" s="123" t="s">
        <v>164</v>
      </c>
      <c r="KC6" s="123" t="s">
        <v>165</v>
      </c>
      <c r="KD6" s="123" t="s">
        <v>154</v>
      </c>
      <c r="KE6" s="123" t="s">
        <v>155</v>
      </c>
      <c r="KF6" s="123" t="s">
        <v>156</v>
      </c>
      <c r="KG6" s="123" t="s">
        <v>157</v>
      </c>
      <c r="KH6" s="123" t="s">
        <v>158</v>
      </c>
      <c r="KI6" s="123" t="s">
        <v>159</v>
      </c>
      <c r="KJ6" s="123" t="s">
        <v>160</v>
      </c>
      <c r="KK6" s="123" t="s">
        <v>161</v>
      </c>
      <c r="KL6" s="123" t="s">
        <v>162</v>
      </c>
      <c r="KM6" s="123" t="s">
        <v>163</v>
      </c>
      <c r="KN6" s="123" t="s">
        <v>164</v>
      </c>
      <c r="KO6" s="123" t="s">
        <v>165</v>
      </c>
      <c r="KP6" s="123" t="s">
        <v>154</v>
      </c>
      <c r="KQ6" s="123" t="s">
        <v>155</v>
      </c>
      <c r="KR6" s="123" t="s">
        <v>156</v>
      </c>
      <c r="KS6" s="123" t="s">
        <v>157</v>
      </c>
      <c r="KT6" s="123" t="s">
        <v>158</v>
      </c>
      <c r="KU6" s="123" t="s">
        <v>159</v>
      </c>
      <c r="KV6" s="123" t="s">
        <v>160</v>
      </c>
      <c r="KW6" s="123" t="s">
        <v>161</v>
      </c>
      <c r="KX6" s="123" t="s">
        <v>162</v>
      </c>
      <c r="KY6" s="123" t="s">
        <v>163</v>
      </c>
      <c r="KZ6" s="123" t="s">
        <v>164</v>
      </c>
      <c r="LA6" s="123" t="s">
        <v>165</v>
      </c>
      <c r="LB6" s="123" t="s">
        <v>154</v>
      </c>
      <c r="LC6" s="123" t="s">
        <v>155</v>
      </c>
      <c r="LD6" s="123" t="s">
        <v>156</v>
      </c>
      <c r="LE6" s="123" t="s">
        <v>157</v>
      </c>
      <c r="LF6" s="123" t="s">
        <v>158</v>
      </c>
      <c r="LG6" s="123" t="s">
        <v>159</v>
      </c>
      <c r="LH6" s="123" t="s">
        <v>160</v>
      </c>
      <c r="LI6" s="123" t="s">
        <v>161</v>
      </c>
      <c r="LJ6" s="123" t="s">
        <v>162</v>
      </c>
      <c r="LK6" s="123" t="s">
        <v>163</v>
      </c>
      <c r="LL6" s="123" t="s">
        <v>164</v>
      </c>
      <c r="LM6" s="123" t="s">
        <v>165</v>
      </c>
      <c r="LN6" s="123" t="s">
        <v>154</v>
      </c>
      <c r="LO6" s="123" t="s">
        <v>155</v>
      </c>
      <c r="LP6" s="123" t="s">
        <v>156</v>
      </c>
      <c r="LQ6" s="123" t="s">
        <v>157</v>
      </c>
      <c r="LR6" s="123" t="s">
        <v>158</v>
      </c>
      <c r="LS6" s="123" t="s">
        <v>159</v>
      </c>
      <c r="LT6" s="123" t="s">
        <v>160</v>
      </c>
      <c r="LU6" s="123" t="s">
        <v>161</v>
      </c>
      <c r="LV6" s="123" t="s">
        <v>162</v>
      </c>
      <c r="LW6" s="123" t="s">
        <v>163</v>
      </c>
      <c r="LX6" s="123" t="s">
        <v>164</v>
      </c>
      <c r="LY6" s="123" t="s">
        <v>165</v>
      </c>
      <c r="LZ6" s="123" t="s">
        <v>154</v>
      </c>
      <c r="MA6" s="123" t="s">
        <v>155</v>
      </c>
      <c r="MB6" s="123" t="s">
        <v>156</v>
      </c>
      <c r="MC6" s="123" t="s">
        <v>157</v>
      </c>
      <c r="MD6" s="123" t="s">
        <v>158</v>
      </c>
      <c r="ME6" s="123" t="s">
        <v>159</v>
      </c>
      <c r="MF6" s="123" t="s">
        <v>160</v>
      </c>
      <c r="MG6" s="123" t="s">
        <v>161</v>
      </c>
      <c r="MH6" s="123" t="s">
        <v>162</v>
      </c>
      <c r="MI6" s="123" t="s">
        <v>163</v>
      </c>
      <c r="MJ6" s="123" t="s">
        <v>164</v>
      </c>
      <c r="MK6" s="123" t="s">
        <v>165</v>
      </c>
      <c r="ML6" s="123" t="s">
        <v>154</v>
      </c>
      <c r="MM6" s="123" t="s">
        <v>155</v>
      </c>
      <c r="MN6" s="123" t="s">
        <v>156</v>
      </c>
      <c r="MO6" s="123" t="s">
        <v>157</v>
      </c>
      <c r="MP6" s="123" t="s">
        <v>158</v>
      </c>
      <c r="MQ6" s="123" t="s">
        <v>159</v>
      </c>
      <c r="MR6" s="123" t="s">
        <v>160</v>
      </c>
      <c r="MS6" s="123" t="s">
        <v>161</v>
      </c>
      <c r="MT6" s="123" t="s">
        <v>162</v>
      </c>
      <c r="MU6" s="123" t="s">
        <v>163</v>
      </c>
      <c r="MV6" s="123" t="s">
        <v>164</v>
      </c>
      <c r="MW6" s="123" t="s">
        <v>165</v>
      </c>
      <c r="MX6" s="123" t="s">
        <v>154</v>
      </c>
      <c r="MY6" s="123" t="s">
        <v>155</v>
      </c>
      <c r="MZ6" s="123" t="s">
        <v>156</v>
      </c>
      <c r="NA6" s="123" t="s">
        <v>157</v>
      </c>
      <c r="NB6" s="123" t="s">
        <v>158</v>
      </c>
      <c r="NC6" s="123" t="s">
        <v>159</v>
      </c>
      <c r="ND6" s="123" t="s">
        <v>160</v>
      </c>
      <c r="NE6" s="123" t="s">
        <v>161</v>
      </c>
      <c r="NF6" s="123" t="s">
        <v>162</v>
      </c>
      <c r="NG6" s="123" t="s">
        <v>163</v>
      </c>
      <c r="NH6" s="123" t="s">
        <v>164</v>
      </c>
      <c r="NI6" s="123" t="s">
        <v>165</v>
      </c>
      <c r="NJ6" s="123" t="s">
        <v>154</v>
      </c>
      <c r="NK6" s="123" t="s">
        <v>155</v>
      </c>
      <c r="NL6" s="123" t="s">
        <v>156</v>
      </c>
      <c r="NM6" s="123" t="s">
        <v>157</v>
      </c>
      <c r="NN6" s="123" t="s">
        <v>158</v>
      </c>
      <c r="NO6" s="123" t="s">
        <v>159</v>
      </c>
      <c r="NP6" s="123" t="s">
        <v>160</v>
      </c>
      <c r="NQ6" s="123" t="s">
        <v>161</v>
      </c>
      <c r="NR6" s="123" t="s">
        <v>162</v>
      </c>
      <c r="NS6" s="123" t="s">
        <v>163</v>
      </c>
      <c r="NT6" s="123" t="s">
        <v>164</v>
      </c>
      <c r="NU6" s="123" t="s">
        <v>165</v>
      </c>
      <c r="NV6" s="123" t="s">
        <v>154</v>
      </c>
      <c r="NW6" s="123" t="s">
        <v>155</v>
      </c>
      <c r="NX6" s="123" t="s">
        <v>156</v>
      </c>
      <c r="NY6" s="123" t="s">
        <v>157</v>
      </c>
      <c r="NZ6" s="123" t="s">
        <v>158</v>
      </c>
      <c r="OA6" s="123" t="s">
        <v>159</v>
      </c>
      <c r="OB6" s="123" t="s">
        <v>160</v>
      </c>
      <c r="OC6" s="123" t="s">
        <v>161</v>
      </c>
      <c r="OD6" s="123" t="s">
        <v>162</v>
      </c>
      <c r="OE6" s="123" t="s">
        <v>163</v>
      </c>
      <c r="OF6" s="123" t="s">
        <v>164</v>
      </c>
      <c r="OG6" s="123" t="s">
        <v>165</v>
      </c>
      <c r="OH6" s="123" t="s">
        <v>154</v>
      </c>
      <c r="OI6" s="123" t="s">
        <v>155</v>
      </c>
      <c r="OJ6" s="123" t="s">
        <v>156</v>
      </c>
      <c r="OK6" s="123" t="s">
        <v>157</v>
      </c>
      <c r="OL6" s="123" t="s">
        <v>158</v>
      </c>
      <c r="OM6" s="123" t="s">
        <v>159</v>
      </c>
      <c r="ON6" s="123" t="s">
        <v>160</v>
      </c>
      <c r="OO6" s="123" t="s">
        <v>161</v>
      </c>
      <c r="OP6" s="123" t="s">
        <v>162</v>
      </c>
      <c r="OQ6" s="123" t="s">
        <v>163</v>
      </c>
      <c r="OR6" s="123" t="s">
        <v>164</v>
      </c>
      <c r="OS6" s="123" t="s">
        <v>165</v>
      </c>
      <c r="OT6" s="123" t="s">
        <v>154</v>
      </c>
      <c r="OU6" s="123" t="s">
        <v>155</v>
      </c>
      <c r="OV6" s="123" t="s">
        <v>156</v>
      </c>
      <c r="OW6" s="123" t="s">
        <v>157</v>
      </c>
      <c r="OX6" s="123" t="s">
        <v>158</v>
      </c>
      <c r="OY6" s="123" t="s">
        <v>159</v>
      </c>
      <c r="OZ6" s="123" t="s">
        <v>160</v>
      </c>
      <c r="PA6" s="123" t="s">
        <v>161</v>
      </c>
      <c r="PB6" s="123" t="s">
        <v>162</v>
      </c>
      <c r="PC6" s="123" t="s">
        <v>163</v>
      </c>
      <c r="PD6" s="123" t="s">
        <v>164</v>
      </c>
      <c r="PE6" s="123" t="s">
        <v>165</v>
      </c>
      <c r="PF6" s="123" t="s">
        <v>154</v>
      </c>
      <c r="PG6" s="123" t="s">
        <v>155</v>
      </c>
      <c r="PH6" s="123" t="s">
        <v>156</v>
      </c>
      <c r="PI6" s="123" t="s">
        <v>157</v>
      </c>
      <c r="PJ6" s="123" t="s">
        <v>158</v>
      </c>
      <c r="PK6" s="123" t="s">
        <v>159</v>
      </c>
      <c r="PL6" s="123" t="s">
        <v>160</v>
      </c>
      <c r="PM6" s="123" t="s">
        <v>161</v>
      </c>
      <c r="PN6" s="123" t="s">
        <v>162</v>
      </c>
      <c r="PO6" s="123" t="s">
        <v>163</v>
      </c>
      <c r="PP6" s="123" t="s">
        <v>164</v>
      </c>
      <c r="PQ6" s="123" t="s">
        <v>165</v>
      </c>
      <c r="PR6" s="123" t="s">
        <v>154</v>
      </c>
      <c r="PS6" s="123" t="s">
        <v>155</v>
      </c>
      <c r="PT6" s="123" t="s">
        <v>156</v>
      </c>
      <c r="PU6" s="123" t="s">
        <v>157</v>
      </c>
      <c r="PV6" s="123" t="s">
        <v>158</v>
      </c>
      <c r="PW6" s="123" t="s">
        <v>159</v>
      </c>
      <c r="PX6" s="123" t="s">
        <v>160</v>
      </c>
      <c r="PY6" s="123" t="s">
        <v>161</v>
      </c>
      <c r="PZ6" s="123" t="s">
        <v>162</v>
      </c>
      <c r="QA6" s="123" t="s">
        <v>163</v>
      </c>
      <c r="QB6" s="123" t="s">
        <v>164</v>
      </c>
      <c r="QC6" s="123" t="s">
        <v>165</v>
      </c>
      <c r="QD6" s="123" t="s">
        <v>154</v>
      </c>
      <c r="QE6" s="123" t="s">
        <v>155</v>
      </c>
      <c r="QF6" s="123" t="s">
        <v>156</v>
      </c>
      <c r="QG6" s="123" t="s">
        <v>157</v>
      </c>
      <c r="QH6" s="123" t="s">
        <v>158</v>
      </c>
      <c r="QI6" s="123" t="s">
        <v>159</v>
      </c>
      <c r="QJ6" s="123" t="s">
        <v>160</v>
      </c>
      <c r="QK6" s="123" t="s">
        <v>161</v>
      </c>
      <c r="QL6" s="123" t="s">
        <v>162</v>
      </c>
      <c r="QM6" s="123" t="s">
        <v>163</v>
      </c>
      <c r="QN6" s="123" t="s">
        <v>164</v>
      </c>
      <c r="QO6" s="123" t="s">
        <v>165</v>
      </c>
      <c r="QP6" s="123" t="s">
        <v>154</v>
      </c>
      <c r="QQ6" s="123" t="s">
        <v>155</v>
      </c>
      <c r="QR6" s="123" t="s">
        <v>156</v>
      </c>
      <c r="QS6" s="123" t="s">
        <v>157</v>
      </c>
      <c r="QT6" s="123" t="s">
        <v>158</v>
      </c>
      <c r="QU6" s="123" t="s">
        <v>159</v>
      </c>
      <c r="QV6" s="123" t="s">
        <v>160</v>
      </c>
      <c r="QW6" s="123" t="s">
        <v>161</v>
      </c>
      <c r="QX6" s="123" t="s">
        <v>162</v>
      </c>
      <c r="QY6" s="123" t="s">
        <v>163</v>
      </c>
      <c r="QZ6" s="123" t="s">
        <v>164</v>
      </c>
      <c r="RA6" s="123" t="s">
        <v>165</v>
      </c>
      <c r="RB6" s="123" t="s">
        <v>154</v>
      </c>
      <c r="RC6" s="123" t="s">
        <v>155</v>
      </c>
      <c r="RD6" s="123" t="s">
        <v>156</v>
      </c>
      <c r="RE6" s="123" t="s">
        <v>157</v>
      </c>
      <c r="RF6" s="123" t="s">
        <v>158</v>
      </c>
      <c r="RG6" s="123" t="s">
        <v>159</v>
      </c>
      <c r="RH6" s="123" t="s">
        <v>160</v>
      </c>
      <c r="RI6" s="123" t="s">
        <v>161</v>
      </c>
      <c r="RJ6" s="123" t="s">
        <v>162</v>
      </c>
      <c r="RK6" s="123" t="s">
        <v>163</v>
      </c>
      <c r="RL6" s="123" t="s">
        <v>164</v>
      </c>
      <c r="RM6" s="123" t="s">
        <v>165</v>
      </c>
      <c r="RN6" s="123" t="s">
        <v>154</v>
      </c>
      <c r="RO6" s="123" t="s">
        <v>155</v>
      </c>
      <c r="RP6" s="123" t="s">
        <v>156</v>
      </c>
      <c r="RQ6" s="123" t="s">
        <v>157</v>
      </c>
      <c r="RR6" s="123" t="s">
        <v>158</v>
      </c>
      <c r="RS6" s="123" t="s">
        <v>159</v>
      </c>
      <c r="RT6" s="123" t="s">
        <v>160</v>
      </c>
      <c r="RU6" s="123" t="s">
        <v>161</v>
      </c>
      <c r="RV6" s="123" t="s">
        <v>162</v>
      </c>
      <c r="RW6" s="123" t="s">
        <v>163</v>
      </c>
      <c r="RX6" s="123" t="s">
        <v>164</v>
      </c>
      <c r="RY6" s="123" t="s">
        <v>165</v>
      </c>
      <c r="RZ6" s="123" t="s">
        <v>154</v>
      </c>
      <c r="SA6" s="123" t="s">
        <v>155</v>
      </c>
      <c r="SB6" s="123" t="s">
        <v>156</v>
      </c>
      <c r="SC6" s="123" t="s">
        <v>157</v>
      </c>
      <c r="SD6" s="123" t="s">
        <v>158</v>
      </c>
      <c r="SE6" s="123" t="s">
        <v>159</v>
      </c>
      <c r="SF6" s="123" t="s">
        <v>160</v>
      </c>
      <c r="SG6" s="123" t="s">
        <v>161</v>
      </c>
      <c r="SH6" s="123" t="s">
        <v>162</v>
      </c>
      <c r="SI6" s="123" t="s">
        <v>163</v>
      </c>
      <c r="SJ6" s="123" t="s">
        <v>164</v>
      </c>
      <c r="SK6" s="123" t="s">
        <v>165</v>
      </c>
      <c r="SL6" s="123" t="s">
        <v>154</v>
      </c>
      <c r="SM6" s="123" t="s">
        <v>155</v>
      </c>
      <c r="SN6" s="123" t="s">
        <v>156</v>
      </c>
      <c r="SO6" s="123" t="s">
        <v>157</v>
      </c>
      <c r="SP6" s="123" t="s">
        <v>158</v>
      </c>
      <c r="SQ6" s="123" t="s">
        <v>159</v>
      </c>
      <c r="SR6" s="123" t="s">
        <v>160</v>
      </c>
      <c r="SS6" s="123" t="s">
        <v>161</v>
      </c>
      <c r="ST6" s="123" t="s">
        <v>162</v>
      </c>
      <c r="SU6" s="123" t="s">
        <v>163</v>
      </c>
      <c r="SV6" s="123" t="s">
        <v>164</v>
      </c>
      <c r="SW6" s="123" t="s">
        <v>165</v>
      </c>
      <c r="SX6" s="123" t="s">
        <v>154</v>
      </c>
      <c r="SY6" s="123" t="s">
        <v>155</v>
      </c>
      <c r="SZ6" s="123" t="s">
        <v>156</v>
      </c>
      <c r="TA6" s="123" t="s">
        <v>157</v>
      </c>
      <c r="TB6" s="123" t="s">
        <v>158</v>
      </c>
      <c r="TC6" s="123" t="s">
        <v>159</v>
      </c>
      <c r="TD6" s="123" t="s">
        <v>160</v>
      </c>
      <c r="TE6" s="123" t="s">
        <v>161</v>
      </c>
      <c r="TF6" s="123" t="s">
        <v>162</v>
      </c>
      <c r="TG6" s="123" t="s">
        <v>163</v>
      </c>
      <c r="TH6" s="123" t="s">
        <v>164</v>
      </c>
      <c r="TI6" s="123" t="s">
        <v>165</v>
      </c>
      <c r="TJ6" s="123" t="s">
        <v>154</v>
      </c>
      <c r="TK6" s="123" t="s">
        <v>155</v>
      </c>
      <c r="TL6" s="123" t="s">
        <v>156</v>
      </c>
      <c r="TM6" s="123" t="s">
        <v>157</v>
      </c>
      <c r="TN6" s="123" t="s">
        <v>158</v>
      </c>
      <c r="TO6" s="123" t="s">
        <v>159</v>
      </c>
      <c r="TP6" s="123" t="s">
        <v>160</v>
      </c>
      <c r="TQ6" s="123" t="s">
        <v>161</v>
      </c>
      <c r="TR6" s="123" t="s">
        <v>162</v>
      </c>
      <c r="TS6" s="123" t="s">
        <v>163</v>
      </c>
      <c r="TT6" s="123" t="s">
        <v>164</v>
      </c>
      <c r="TU6" s="123" t="s">
        <v>165</v>
      </c>
      <c r="TV6" s="123" t="s">
        <v>154</v>
      </c>
      <c r="TW6" s="123" t="s">
        <v>155</v>
      </c>
      <c r="TX6" s="123" t="s">
        <v>156</v>
      </c>
      <c r="TY6" s="123" t="s">
        <v>157</v>
      </c>
      <c r="TZ6" s="123" t="s">
        <v>158</v>
      </c>
      <c r="UA6" s="123" t="s">
        <v>159</v>
      </c>
      <c r="UB6" s="123" t="s">
        <v>160</v>
      </c>
      <c r="UC6" s="123" t="s">
        <v>161</v>
      </c>
      <c r="UD6" s="123" t="s">
        <v>162</v>
      </c>
      <c r="UE6" s="123" t="s">
        <v>163</v>
      </c>
      <c r="UF6" s="123" t="s">
        <v>164</v>
      </c>
      <c r="UG6" s="123" t="s">
        <v>165</v>
      </c>
      <c r="UH6" s="123" t="s">
        <v>154</v>
      </c>
      <c r="UI6" s="123" t="s">
        <v>155</v>
      </c>
      <c r="UJ6" s="123" t="s">
        <v>156</v>
      </c>
      <c r="UK6" s="123" t="s">
        <v>157</v>
      </c>
      <c r="UL6" s="123" t="s">
        <v>158</v>
      </c>
      <c r="UM6" s="123" t="s">
        <v>159</v>
      </c>
      <c r="UN6" s="123" t="s">
        <v>160</v>
      </c>
      <c r="UO6" s="123" t="s">
        <v>161</v>
      </c>
      <c r="UP6" s="123" t="s">
        <v>162</v>
      </c>
      <c r="UQ6" s="123" t="s">
        <v>163</v>
      </c>
      <c r="UR6" s="123" t="s">
        <v>164</v>
      </c>
      <c r="US6" s="123" t="s">
        <v>165</v>
      </c>
      <c r="UT6" s="123" t="s">
        <v>154</v>
      </c>
      <c r="UU6" s="123" t="s">
        <v>155</v>
      </c>
      <c r="UV6" s="123" t="s">
        <v>156</v>
      </c>
      <c r="UW6" s="123" t="s">
        <v>157</v>
      </c>
      <c r="UX6" s="123" t="s">
        <v>158</v>
      </c>
      <c r="UY6" s="123" t="s">
        <v>159</v>
      </c>
      <c r="UZ6" s="123" t="s">
        <v>160</v>
      </c>
      <c r="VA6" s="123" t="s">
        <v>161</v>
      </c>
      <c r="VB6" s="123" t="s">
        <v>162</v>
      </c>
      <c r="VC6" s="123" t="s">
        <v>163</v>
      </c>
      <c r="VD6" s="123" t="s">
        <v>164</v>
      </c>
      <c r="VE6" s="123" t="s">
        <v>165</v>
      </c>
      <c r="VF6" s="123" t="s">
        <v>154</v>
      </c>
      <c r="VG6" s="123" t="s">
        <v>155</v>
      </c>
      <c r="VH6" s="123" t="s">
        <v>156</v>
      </c>
      <c r="VI6" s="123" t="s">
        <v>157</v>
      </c>
      <c r="VJ6" s="123" t="s">
        <v>158</v>
      </c>
      <c r="VK6" s="123" t="s">
        <v>159</v>
      </c>
      <c r="VL6" s="123" t="s">
        <v>160</v>
      </c>
      <c r="VM6" s="123" t="s">
        <v>161</v>
      </c>
      <c r="VN6" s="123" t="s">
        <v>162</v>
      </c>
      <c r="VO6" s="123" t="s">
        <v>163</v>
      </c>
      <c r="VP6" s="123" t="s">
        <v>164</v>
      </c>
      <c r="VQ6" s="123" t="s">
        <v>165</v>
      </c>
      <c r="VR6" s="123" t="s">
        <v>154</v>
      </c>
      <c r="VS6" s="123" t="s">
        <v>155</v>
      </c>
      <c r="VT6" s="123" t="s">
        <v>156</v>
      </c>
      <c r="VU6" s="123" t="s">
        <v>157</v>
      </c>
      <c r="VV6" s="123" t="s">
        <v>158</v>
      </c>
      <c r="VW6" s="123" t="s">
        <v>159</v>
      </c>
      <c r="VX6" s="123" t="s">
        <v>160</v>
      </c>
      <c r="VY6" s="123" t="s">
        <v>161</v>
      </c>
      <c r="VZ6" s="123" t="s">
        <v>162</v>
      </c>
      <c r="WA6" s="123" t="s">
        <v>163</v>
      </c>
      <c r="WB6" s="123" t="s">
        <v>164</v>
      </c>
      <c r="WC6" s="123" t="s">
        <v>165</v>
      </c>
      <c r="WD6" s="123" t="s">
        <v>154</v>
      </c>
      <c r="WE6" s="123" t="s">
        <v>155</v>
      </c>
      <c r="WF6" s="123" t="s">
        <v>156</v>
      </c>
      <c r="WG6" s="123" t="s">
        <v>157</v>
      </c>
      <c r="WH6" s="123" t="s">
        <v>158</v>
      </c>
      <c r="WI6" s="123" t="s">
        <v>159</v>
      </c>
      <c r="WJ6" s="123" t="s">
        <v>160</v>
      </c>
      <c r="WK6" s="123" t="s">
        <v>161</v>
      </c>
      <c r="WL6" s="123" t="s">
        <v>162</v>
      </c>
      <c r="WM6" s="123" t="s">
        <v>163</v>
      </c>
      <c r="WN6" s="123" t="s">
        <v>164</v>
      </c>
      <c r="WO6" s="123" t="s">
        <v>165</v>
      </c>
      <c r="WP6" s="123" t="s">
        <v>154</v>
      </c>
      <c r="WQ6" s="123" t="s">
        <v>155</v>
      </c>
      <c r="WR6" s="123" t="s">
        <v>156</v>
      </c>
      <c r="WS6" s="123" t="s">
        <v>157</v>
      </c>
      <c r="WT6" s="123" t="s">
        <v>158</v>
      </c>
      <c r="WU6" s="123" t="s">
        <v>159</v>
      </c>
      <c r="WV6" s="123" t="s">
        <v>160</v>
      </c>
      <c r="WW6" s="123" t="s">
        <v>161</v>
      </c>
      <c r="WX6" s="123" t="s">
        <v>162</v>
      </c>
      <c r="WY6" s="123" t="s">
        <v>163</v>
      </c>
      <c r="WZ6" s="123" t="s">
        <v>164</v>
      </c>
      <c r="XA6" s="123" t="s">
        <v>165</v>
      </c>
      <c r="XB6" s="123" t="s">
        <v>154</v>
      </c>
      <c r="XC6" s="123" t="s">
        <v>155</v>
      </c>
      <c r="XD6" s="123" t="s">
        <v>156</v>
      </c>
      <c r="XE6" s="123" t="s">
        <v>157</v>
      </c>
      <c r="XF6" s="123" t="s">
        <v>158</v>
      </c>
      <c r="XG6" s="123" t="s">
        <v>159</v>
      </c>
      <c r="XH6" s="123" t="s">
        <v>160</v>
      </c>
      <c r="XI6" s="123" t="s">
        <v>161</v>
      </c>
      <c r="XJ6" s="123" t="s">
        <v>162</v>
      </c>
      <c r="XK6" s="123" t="s">
        <v>163</v>
      </c>
      <c r="XL6" s="123" t="s">
        <v>164</v>
      </c>
      <c r="XM6" s="123" t="s">
        <v>165</v>
      </c>
      <c r="XN6" s="123" t="s">
        <v>154</v>
      </c>
      <c r="XO6" s="123" t="s">
        <v>155</v>
      </c>
      <c r="XP6" s="123" t="s">
        <v>156</v>
      </c>
      <c r="XQ6" s="123" t="s">
        <v>157</v>
      </c>
      <c r="XR6" s="123" t="s">
        <v>158</v>
      </c>
      <c r="XS6" s="123" t="s">
        <v>159</v>
      </c>
      <c r="XT6" s="123" t="s">
        <v>160</v>
      </c>
      <c r="XU6" s="123" t="s">
        <v>161</v>
      </c>
      <c r="XV6" s="123" t="s">
        <v>162</v>
      </c>
      <c r="XW6" s="123" t="s">
        <v>163</v>
      </c>
      <c r="XX6" s="123" t="s">
        <v>164</v>
      </c>
      <c r="XY6" s="123" t="s">
        <v>165</v>
      </c>
      <c r="XZ6" s="123" t="s">
        <v>154</v>
      </c>
      <c r="YA6" s="123" t="s">
        <v>155</v>
      </c>
      <c r="YB6" s="123" t="s">
        <v>156</v>
      </c>
      <c r="YC6" s="123" t="s">
        <v>157</v>
      </c>
      <c r="YD6" s="123" t="s">
        <v>158</v>
      </c>
      <c r="YE6" s="123" t="s">
        <v>159</v>
      </c>
      <c r="YF6" s="123" t="s">
        <v>160</v>
      </c>
      <c r="YG6" s="123" t="s">
        <v>161</v>
      </c>
      <c r="YH6" s="123" t="s">
        <v>162</v>
      </c>
      <c r="YI6" s="123" t="s">
        <v>163</v>
      </c>
      <c r="YJ6" s="123" t="s">
        <v>164</v>
      </c>
      <c r="YK6" s="123" t="s">
        <v>165</v>
      </c>
      <c r="YL6" s="123" t="s">
        <v>154</v>
      </c>
      <c r="YM6" s="123" t="s">
        <v>155</v>
      </c>
      <c r="YN6" s="123" t="s">
        <v>156</v>
      </c>
      <c r="YO6" s="123" t="s">
        <v>157</v>
      </c>
      <c r="YP6" s="123" t="s">
        <v>158</v>
      </c>
      <c r="YQ6" s="123" t="s">
        <v>159</v>
      </c>
      <c r="YR6" s="123" t="s">
        <v>160</v>
      </c>
      <c r="YS6" s="123" t="s">
        <v>161</v>
      </c>
      <c r="YT6" s="123" t="s">
        <v>162</v>
      </c>
      <c r="YU6" s="123" t="s">
        <v>163</v>
      </c>
      <c r="YV6" s="123" t="s">
        <v>164</v>
      </c>
      <c r="YW6" s="123" t="s">
        <v>165</v>
      </c>
      <c r="YX6" s="123" t="s">
        <v>154</v>
      </c>
      <c r="YY6" s="123" t="s">
        <v>155</v>
      </c>
      <c r="YZ6" s="123" t="s">
        <v>156</v>
      </c>
      <c r="ZA6" s="123" t="s">
        <v>157</v>
      </c>
      <c r="ZB6" s="123" t="s">
        <v>158</v>
      </c>
      <c r="ZC6" s="123" t="s">
        <v>159</v>
      </c>
      <c r="ZD6" s="123" t="s">
        <v>160</v>
      </c>
      <c r="ZE6" s="123" t="s">
        <v>161</v>
      </c>
      <c r="ZF6" s="123" t="s">
        <v>162</v>
      </c>
      <c r="ZG6" s="123" t="s">
        <v>163</v>
      </c>
      <c r="ZH6" s="123" t="s">
        <v>164</v>
      </c>
      <c r="ZI6" s="123" t="s">
        <v>165</v>
      </c>
      <c r="ZJ6" s="123" t="s">
        <v>154</v>
      </c>
      <c r="ZK6" s="123" t="s">
        <v>155</v>
      </c>
      <c r="ZL6" s="123" t="s">
        <v>156</v>
      </c>
      <c r="ZM6" s="123" t="s">
        <v>157</v>
      </c>
      <c r="ZN6" s="123" t="s">
        <v>158</v>
      </c>
      <c r="ZO6" s="123" t="s">
        <v>159</v>
      </c>
      <c r="ZP6" s="123" t="s">
        <v>160</v>
      </c>
      <c r="ZQ6" s="123" t="s">
        <v>161</v>
      </c>
      <c r="ZR6" s="123" t="s">
        <v>162</v>
      </c>
      <c r="ZS6" s="123" t="s">
        <v>163</v>
      </c>
      <c r="ZT6" s="123" t="s">
        <v>164</v>
      </c>
      <c r="ZU6" s="123" t="s">
        <v>165</v>
      </c>
      <c r="ZV6" s="123" t="s">
        <v>154</v>
      </c>
      <c r="ZW6" s="123" t="s">
        <v>155</v>
      </c>
      <c r="ZX6" s="123" t="s">
        <v>156</v>
      </c>
      <c r="ZY6" s="123" t="s">
        <v>157</v>
      </c>
      <c r="ZZ6" s="123" t="s">
        <v>158</v>
      </c>
      <c r="AAA6" s="123" t="s">
        <v>159</v>
      </c>
      <c r="AAB6" s="123" t="s">
        <v>160</v>
      </c>
      <c r="AAC6" s="123" t="s">
        <v>161</v>
      </c>
      <c r="AAD6" s="123" t="s">
        <v>162</v>
      </c>
      <c r="AAE6" s="123" t="s">
        <v>163</v>
      </c>
      <c r="AAF6" s="123" t="s">
        <v>164</v>
      </c>
      <c r="AAG6" s="123" t="s">
        <v>165</v>
      </c>
      <c r="AAH6" s="123" t="s">
        <v>154</v>
      </c>
      <c r="AAI6" s="123" t="s">
        <v>155</v>
      </c>
      <c r="AAJ6" s="123" t="s">
        <v>156</v>
      </c>
      <c r="AAK6" s="123" t="s">
        <v>157</v>
      </c>
      <c r="AAL6" s="123" t="s">
        <v>158</v>
      </c>
      <c r="AAM6" s="123" t="s">
        <v>159</v>
      </c>
      <c r="AAN6" s="123" t="s">
        <v>160</v>
      </c>
      <c r="AAO6" s="123" t="s">
        <v>161</v>
      </c>
      <c r="AAP6" s="123" t="s">
        <v>162</v>
      </c>
      <c r="AAQ6" s="123" t="s">
        <v>163</v>
      </c>
      <c r="AAR6" s="123" t="s">
        <v>164</v>
      </c>
      <c r="AAS6" s="123" t="s">
        <v>165</v>
      </c>
      <c r="AAT6" s="123" t="s">
        <v>154</v>
      </c>
      <c r="AAU6" s="123" t="s">
        <v>155</v>
      </c>
      <c r="AAV6" s="123" t="s">
        <v>156</v>
      </c>
      <c r="AAW6" s="123" t="s">
        <v>157</v>
      </c>
      <c r="AAX6" s="123" t="s">
        <v>158</v>
      </c>
      <c r="AAY6" s="123" t="s">
        <v>159</v>
      </c>
      <c r="AAZ6" s="123" t="s">
        <v>160</v>
      </c>
      <c r="ABA6" s="123" t="s">
        <v>161</v>
      </c>
      <c r="ABB6" s="123" t="s">
        <v>162</v>
      </c>
      <c r="ABC6" s="123" t="s">
        <v>163</v>
      </c>
      <c r="ABD6" s="123" t="s">
        <v>164</v>
      </c>
      <c r="ABE6" s="123" t="s">
        <v>165</v>
      </c>
      <c r="ABF6" s="123" t="s">
        <v>154</v>
      </c>
      <c r="ABG6" s="123" t="s">
        <v>155</v>
      </c>
      <c r="ABH6" s="123" t="s">
        <v>156</v>
      </c>
      <c r="ABI6" s="123" t="s">
        <v>157</v>
      </c>
      <c r="ABJ6" s="123" t="s">
        <v>158</v>
      </c>
      <c r="ABK6" s="123" t="s">
        <v>159</v>
      </c>
      <c r="ABL6" s="123" t="s">
        <v>160</v>
      </c>
      <c r="ABM6" s="123" t="s">
        <v>161</v>
      </c>
      <c r="ABN6" s="123" t="s">
        <v>162</v>
      </c>
      <c r="ABO6" s="123" t="s">
        <v>163</v>
      </c>
      <c r="ABP6" s="123" t="s">
        <v>164</v>
      </c>
      <c r="ABQ6" s="123" t="s">
        <v>165</v>
      </c>
      <c r="ABR6" s="123" t="s">
        <v>154</v>
      </c>
      <c r="ABS6" s="123" t="s">
        <v>155</v>
      </c>
      <c r="ABT6" s="123" t="s">
        <v>156</v>
      </c>
      <c r="ABU6" s="123" t="s">
        <v>157</v>
      </c>
      <c r="ABV6" s="123" t="s">
        <v>158</v>
      </c>
      <c r="ABW6" s="123" t="s">
        <v>159</v>
      </c>
      <c r="ABX6" s="123" t="s">
        <v>160</v>
      </c>
      <c r="ABY6" s="123" t="s">
        <v>161</v>
      </c>
      <c r="ABZ6" s="123" t="s">
        <v>162</v>
      </c>
      <c r="ACA6" s="123" t="s">
        <v>163</v>
      </c>
      <c r="ACB6" s="123" t="s">
        <v>164</v>
      </c>
      <c r="ACC6" s="123" t="s">
        <v>165</v>
      </c>
      <c r="ACD6" s="123" t="s">
        <v>154</v>
      </c>
      <c r="ACE6" s="123" t="s">
        <v>155</v>
      </c>
      <c r="ACF6" s="123" t="s">
        <v>156</v>
      </c>
      <c r="ACG6" s="123" t="s">
        <v>157</v>
      </c>
      <c r="ACH6" s="123" t="s">
        <v>158</v>
      </c>
      <c r="ACI6" s="123" t="s">
        <v>159</v>
      </c>
      <c r="ACJ6" s="123" t="s">
        <v>160</v>
      </c>
      <c r="ACK6" s="123" t="s">
        <v>161</v>
      </c>
      <c r="ACL6" s="123" t="s">
        <v>162</v>
      </c>
      <c r="ACM6" s="123" t="s">
        <v>163</v>
      </c>
      <c r="ACN6" s="123" t="s">
        <v>164</v>
      </c>
      <c r="ACO6" s="123" t="s">
        <v>165</v>
      </c>
      <c r="ACP6" s="123" t="s">
        <v>154</v>
      </c>
      <c r="ACQ6" s="123" t="s">
        <v>155</v>
      </c>
      <c r="ACR6" s="123" t="s">
        <v>156</v>
      </c>
      <c r="ACS6" s="123" t="s">
        <v>157</v>
      </c>
      <c r="ACT6" s="123" t="s">
        <v>158</v>
      </c>
      <c r="ACU6" s="123" t="s">
        <v>159</v>
      </c>
      <c r="ACV6" s="123" t="s">
        <v>160</v>
      </c>
      <c r="ACW6" s="123" t="s">
        <v>161</v>
      </c>
      <c r="ACX6" s="123" t="s">
        <v>162</v>
      </c>
      <c r="ACY6" s="123" t="s">
        <v>163</v>
      </c>
      <c r="ACZ6" s="123" t="s">
        <v>164</v>
      </c>
      <c r="ADA6" s="123" t="s">
        <v>165</v>
      </c>
      <c r="ADB6" s="123" t="s">
        <v>154</v>
      </c>
      <c r="ADC6" s="123" t="s">
        <v>155</v>
      </c>
      <c r="ADD6" s="123" t="s">
        <v>156</v>
      </c>
      <c r="ADE6" s="123" t="s">
        <v>157</v>
      </c>
      <c r="ADF6" s="123" t="s">
        <v>158</v>
      </c>
      <c r="ADG6" s="123" t="s">
        <v>159</v>
      </c>
      <c r="ADH6" s="123" t="s">
        <v>160</v>
      </c>
      <c r="ADI6" s="123" t="s">
        <v>161</v>
      </c>
      <c r="ADJ6" s="123" t="s">
        <v>162</v>
      </c>
      <c r="ADK6" s="123" t="s">
        <v>163</v>
      </c>
      <c r="ADL6" s="123" t="s">
        <v>164</v>
      </c>
      <c r="ADM6" s="123" t="s">
        <v>165</v>
      </c>
      <c r="ADN6" s="123" t="s">
        <v>154</v>
      </c>
      <c r="ADO6" s="123" t="s">
        <v>155</v>
      </c>
      <c r="ADP6" s="123" t="s">
        <v>156</v>
      </c>
      <c r="ADQ6" s="123" t="s">
        <v>157</v>
      </c>
      <c r="ADR6" s="123" t="s">
        <v>158</v>
      </c>
      <c r="ADS6" s="123" t="s">
        <v>159</v>
      </c>
      <c r="ADT6" s="123" t="s">
        <v>160</v>
      </c>
      <c r="ADU6" s="123" t="s">
        <v>161</v>
      </c>
      <c r="ADV6" s="123" t="s">
        <v>162</v>
      </c>
      <c r="ADW6" s="123" t="s">
        <v>163</v>
      </c>
      <c r="ADX6" s="123" t="s">
        <v>164</v>
      </c>
      <c r="ADY6" s="123" t="s">
        <v>165</v>
      </c>
      <c r="ADZ6" s="123" t="s">
        <v>154</v>
      </c>
      <c r="AEA6" s="123" t="s">
        <v>155</v>
      </c>
      <c r="AEB6" s="123" t="s">
        <v>156</v>
      </c>
      <c r="AEC6" s="123" t="s">
        <v>157</v>
      </c>
      <c r="AED6" s="123" t="s">
        <v>158</v>
      </c>
      <c r="AEE6" s="123" t="s">
        <v>159</v>
      </c>
      <c r="AEF6" s="123" t="s">
        <v>160</v>
      </c>
      <c r="AEG6" s="123" t="s">
        <v>161</v>
      </c>
      <c r="AEH6" s="123" t="s">
        <v>162</v>
      </c>
      <c r="AEI6" s="123" t="s">
        <v>163</v>
      </c>
      <c r="AEJ6" s="123" t="s">
        <v>164</v>
      </c>
      <c r="AEK6" s="123" t="s">
        <v>165</v>
      </c>
      <c r="AEL6" s="123" t="s">
        <v>154</v>
      </c>
      <c r="AEM6" s="123" t="s">
        <v>155</v>
      </c>
      <c r="AEN6" s="123" t="s">
        <v>156</v>
      </c>
      <c r="AEO6" s="123" t="s">
        <v>157</v>
      </c>
      <c r="AEP6" s="123" t="s">
        <v>158</v>
      </c>
      <c r="AEQ6" s="123" t="s">
        <v>159</v>
      </c>
      <c r="AER6" s="123" t="s">
        <v>160</v>
      </c>
      <c r="AES6" s="123" t="s">
        <v>161</v>
      </c>
      <c r="AET6" s="123" t="s">
        <v>162</v>
      </c>
      <c r="AEU6" s="123" t="s">
        <v>163</v>
      </c>
      <c r="AEV6" s="123" t="s">
        <v>164</v>
      </c>
      <c r="AEW6" s="123" t="s">
        <v>165</v>
      </c>
      <c r="AEX6" s="123" t="s">
        <v>154</v>
      </c>
      <c r="AEY6" s="123" t="s">
        <v>155</v>
      </c>
      <c r="AEZ6" s="123" t="s">
        <v>156</v>
      </c>
      <c r="AFA6" s="123" t="s">
        <v>157</v>
      </c>
      <c r="AFB6" s="123" t="s">
        <v>158</v>
      </c>
      <c r="AFC6" s="123" t="s">
        <v>159</v>
      </c>
      <c r="AFD6" s="123" t="s">
        <v>160</v>
      </c>
      <c r="AFE6" s="123" t="s">
        <v>161</v>
      </c>
      <c r="AFF6" s="123" t="s">
        <v>162</v>
      </c>
      <c r="AFG6" s="123" t="s">
        <v>163</v>
      </c>
      <c r="AFH6" s="123" t="s">
        <v>164</v>
      </c>
      <c r="AFI6" s="123" t="s">
        <v>165</v>
      </c>
      <c r="AFJ6" s="123" t="s">
        <v>154</v>
      </c>
      <c r="AFK6" s="123" t="s">
        <v>155</v>
      </c>
      <c r="AFL6" s="123" t="s">
        <v>156</v>
      </c>
      <c r="AFM6" s="123" t="s">
        <v>157</v>
      </c>
      <c r="AFN6" s="123" t="s">
        <v>158</v>
      </c>
      <c r="AFO6" s="123" t="s">
        <v>159</v>
      </c>
      <c r="AFP6" s="123" t="s">
        <v>160</v>
      </c>
      <c r="AFQ6" s="123" t="s">
        <v>161</v>
      </c>
      <c r="AFR6" s="123" t="s">
        <v>162</v>
      </c>
      <c r="AFS6" s="123" t="s">
        <v>163</v>
      </c>
      <c r="AFT6" s="123" t="s">
        <v>164</v>
      </c>
      <c r="AFU6" s="123" t="s">
        <v>165</v>
      </c>
      <c r="AFV6" s="123" t="s">
        <v>154</v>
      </c>
      <c r="AFW6" s="123" t="s">
        <v>155</v>
      </c>
      <c r="AFX6" s="123" t="s">
        <v>156</v>
      </c>
      <c r="AFY6" s="123" t="s">
        <v>157</v>
      </c>
      <c r="AFZ6" s="123" t="s">
        <v>158</v>
      </c>
      <c r="AGA6" s="123" t="s">
        <v>159</v>
      </c>
      <c r="AGB6" s="123" t="s">
        <v>160</v>
      </c>
      <c r="AGC6" s="123" t="s">
        <v>161</v>
      </c>
      <c r="AGD6" s="123" t="s">
        <v>162</v>
      </c>
      <c r="AGE6" s="123" t="s">
        <v>163</v>
      </c>
      <c r="AGF6" s="123" t="s">
        <v>164</v>
      </c>
      <c r="AGG6" s="123" t="s">
        <v>165</v>
      </c>
      <c r="AGH6" s="123" t="s">
        <v>154</v>
      </c>
      <c r="AGI6" s="123" t="s">
        <v>155</v>
      </c>
      <c r="AGJ6" s="123" t="s">
        <v>156</v>
      </c>
      <c r="AGK6" s="123" t="s">
        <v>157</v>
      </c>
      <c r="AGL6" s="123" t="s">
        <v>158</v>
      </c>
      <c r="AGM6" s="123" t="s">
        <v>159</v>
      </c>
      <c r="AGN6" s="123" t="s">
        <v>160</v>
      </c>
      <c r="AGO6" s="123" t="s">
        <v>161</v>
      </c>
      <c r="AGP6" s="123" t="s">
        <v>162</v>
      </c>
      <c r="AGQ6" s="123" t="s">
        <v>163</v>
      </c>
      <c r="AGR6" s="123" t="s">
        <v>164</v>
      </c>
      <c r="AGS6" s="123" t="s">
        <v>165</v>
      </c>
      <c r="AGT6" s="123" t="s">
        <v>154</v>
      </c>
      <c r="AGU6" s="123" t="s">
        <v>155</v>
      </c>
      <c r="AGV6" s="123" t="s">
        <v>156</v>
      </c>
      <c r="AGW6" s="123" t="s">
        <v>157</v>
      </c>
      <c r="AGX6" s="123" t="s">
        <v>158</v>
      </c>
      <c r="AGY6" s="123" t="s">
        <v>159</v>
      </c>
      <c r="AGZ6" s="123" t="s">
        <v>160</v>
      </c>
      <c r="AHA6" s="123" t="s">
        <v>161</v>
      </c>
      <c r="AHB6" s="123" t="s">
        <v>162</v>
      </c>
      <c r="AHC6" s="123" t="s">
        <v>163</v>
      </c>
      <c r="AHD6" s="123" t="s">
        <v>164</v>
      </c>
      <c r="AHE6" s="123" t="s">
        <v>165</v>
      </c>
      <c r="AHF6" s="123" t="s">
        <v>154</v>
      </c>
      <c r="AHG6" s="123" t="s">
        <v>155</v>
      </c>
      <c r="AHH6" s="123" t="s">
        <v>156</v>
      </c>
      <c r="AHI6" s="123" t="s">
        <v>157</v>
      </c>
      <c r="AHJ6" s="123" t="s">
        <v>158</v>
      </c>
      <c r="AHK6" s="123" t="s">
        <v>159</v>
      </c>
      <c r="AHL6" s="123" t="s">
        <v>160</v>
      </c>
      <c r="AHM6" s="123" t="s">
        <v>161</v>
      </c>
      <c r="AHN6" s="123" t="s">
        <v>162</v>
      </c>
      <c r="AHO6" s="123" t="s">
        <v>163</v>
      </c>
      <c r="AHP6" s="123" t="s">
        <v>164</v>
      </c>
      <c r="AHQ6" s="123" t="s">
        <v>165</v>
      </c>
      <c r="AHR6" s="123" t="s">
        <v>154</v>
      </c>
      <c r="AHS6" s="123" t="s">
        <v>155</v>
      </c>
      <c r="AHT6" s="123" t="s">
        <v>156</v>
      </c>
      <c r="AHU6" s="123" t="s">
        <v>157</v>
      </c>
      <c r="AHV6" s="123" t="s">
        <v>158</v>
      </c>
      <c r="AHW6" s="123" t="s">
        <v>159</v>
      </c>
      <c r="AHX6" s="123" t="s">
        <v>160</v>
      </c>
      <c r="AHY6" s="123" t="s">
        <v>161</v>
      </c>
      <c r="AHZ6" s="123" t="s">
        <v>162</v>
      </c>
      <c r="AIA6" s="123" t="s">
        <v>163</v>
      </c>
      <c r="AIB6" s="123" t="s">
        <v>164</v>
      </c>
      <c r="AIC6" s="123" t="s">
        <v>165</v>
      </c>
      <c r="AID6" s="123" t="s">
        <v>154</v>
      </c>
      <c r="AIE6" s="123" t="s">
        <v>155</v>
      </c>
      <c r="AIF6" s="123" t="s">
        <v>156</v>
      </c>
      <c r="AIG6" s="123" t="s">
        <v>157</v>
      </c>
      <c r="AIH6" s="123" t="s">
        <v>158</v>
      </c>
      <c r="AII6" s="123" t="s">
        <v>159</v>
      </c>
      <c r="AIJ6" s="123" t="s">
        <v>160</v>
      </c>
      <c r="AIK6" s="123" t="s">
        <v>161</v>
      </c>
      <c r="AIL6" s="123" t="s">
        <v>162</v>
      </c>
      <c r="AIM6" s="123" t="s">
        <v>163</v>
      </c>
      <c r="AIN6" s="123" t="s">
        <v>164</v>
      </c>
      <c r="AIO6" s="123" t="s">
        <v>165</v>
      </c>
      <c r="AIP6" s="123" t="s">
        <v>154</v>
      </c>
      <c r="AIQ6" s="123" t="s">
        <v>155</v>
      </c>
      <c r="AIR6" s="123" t="s">
        <v>156</v>
      </c>
      <c r="AIS6" s="123" t="s">
        <v>157</v>
      </c>
      <c r="AIT6" s="123" t="s">
        <v>158</v>
      </c>
      <c r="AIU6" s="123" t="s">
        <v>159</v>
      </c>
      <c r="AIV6" s="123" t="s">
        <v>160</v>
      </c>
      <c r="AIW6" s="123" t="s">
        <v>161</v>
      </c>
      <c r="AIX6" s="123" t="s">
        <v>162</v>
      </c>
      <c r="AIY6" s="123" t="s">
        <v>163</v>
      </c>
      <c r="AIZ6" s="123" t="s">
        <v>164</v>
      </c>
      <c r="AJA6" s="123" t="s">
        <v>165</v>
      </c>
      <c r="AJB6" s="123" t="s">
        <v>154</v>
      </c>
      <c r="AJC6" s="123" t="s">
        <v>155</v>
      </c>
      <c r="AJD6" s="123" t="s">
        <v>156</v>
      </c>
      <c r="AJE6" s="123" t="s">
        <v>157</v>
      </c>
      <c r="AJF6" s="123" t="s">
        <v>158</v>
      </c>
      <c r="AJG6" s="123" t="s">
        <v>159</v>
      </c>
      <c r="AJH6" s="123" t="s">
        <v>160</v>
      </c>
      <c r="AJI6" s="123" t="s">
        <v>161</v>
      </c>
      <c r="AJJ6" s="123" t="s">
        <v>162</v>
      </c>
      <c r="AJK6" s="123" t="s">
        <v>163</v>
      </c>
      <c r="AJL6" s="123" t="s">
        <v>164</v>
      </c>
      <c r="AJM6" s="123" t="s">
        <v>165</v>
      </c>
      <c r="AJN6" s="123" t="s">
        <v>154</v>
      </c>
      <c r="AJO6" s="123" t="s">
        <v>155</v>
      </c>
      <c r="AJP6" s="123" t="s">
        <v>156</v>
      </c>
      <c r="AJQ6" s="123" t="s">
        <v>157</v>
      </c>
      <c r="AJR6" s="123" t="s">
        <v>158</v>
      </c>
      <c r="AJS6" s="123" t="s">
        <v>159</v>
      </c>
      <c r="AJT6" s="123" t="s">
        <v>160</v>
      </c>
      <c r="AJU6" s="123" t="s">
        <v>161</v>
      </c>
      <c r="AJV6" s="123" t="s">
        <v>162</v>
      </c>
      <c r="AJW6" s="123" t="s">
        <v>163</v>
      </c>
      <c r="AJX6" s="123" t="s">
        <v>164</v>
      </c>
      <c r="AJY6" s="123" t="s">
        <v>165</v>
      </c>
      <c r="AJZ6" s="123" t="s">
        <v>154</v>
      </c>
      <c r="AKA6" s="123" t="s">
        <v>155</v>
      </c>
      <c r="AKB6" s="123" t="s">
        <v>156</v>
      </c>
      <c r="AKC6" s="123" t="s">
        <v>157</v>
      </c>
      <c r="AKD6" s="123" t="s">
        <v>158</v>
      </c>
      <c r="AKE6" s="123" t="s">
        <v>159</v>
      </c>
      <c r="AKF6" s="123" t="s">
        <v>160</v>
      </c>
      <c r="AKG6" s="123" t="s">
        <v>161</v>
      </c>
      <c r="AKH6" s="123" t="s">
        <v>162</v>
      </c>
      <c r="AKI6" s="123" t="s">
        <v>163</v>
      </c>
      <c r="AKJ6" s="123" t="s">
        <v>164</v>
      </c>
      <c r="AKK6" s="123" t="s">
        <v>165</v>
      </c>
      <c r="AKL6" s="123" t="s">
        <v>154</v>
      </c>
      <c r="AKM6" s="123" t="s">
        <v>155</v>
      </c>
      <c r="AKN6" s="123" t="s">
        <v>156</v>
      </c>
      <c r="AKO6" s="123" t="s">
        <v>157</v>
      </c>
      <c r="AKP6" s="123" t="s">
        <v>158</v>
      </c>
      <c r="AKQ6" s="123" t="s">
        <v>159</v>
      </c>
      <c r="AKR6" s="123" t="s">
        <v>160</v>
      </c>
      <c r="AKS6" s="123" t="s">
        <v>161</v>
      </c>
      <c r="AKT6" s="123" t="s">
        <v>162</v>
      </c>
      <c r="AKU6" s="123" t="s">
        <v>163</v>
      </c>
      <c r="AKV6" s="123" t="s">
        <v>164</v>
      </c>
      <c r="AKW6" s="123" t="s">
        <v>165</v>
      </c>
      <c r="AKX6" s="123" t="s">
        <v>154</v>
      </c>
      <c r="AKY6" s="123" t="s">
        <v>155</v>
      </c>
      <c r="AKZ6" s="123" t="s">
        <v>156</v>
      </c>
      <c r="ALA6" s="123" t="s">
        <v>157</v>
      </c>
      <c r="ALB6" s="123" t="s">
        <v>158</v>
      </c>
      <c r="ALC6" s="123" t="s">
        <v>159</v>
      </c>
      <c r="ALD6" s="123" t="s">
        <v>160</v>
      </c>
      <c r="ALE6" s="123" t="s">
        <v>161</v>
      </c>
      <c r="ALF6" s="123" t="s">
        <v>162</v>
      </c>
      <c r="ALG6" s="123" t="s">
        <v>163</v>
      </c>
      <c r="ALH6" s="123" t="s">
        <v>164</v>
      </c>
      <c r="ALI6" s="123" t="s">
        <v>165</v>
      </c>
      <c r="ALJ6" s="123" t="s">
        <v>154</v>
      </c>
      <c r="ALK6" s="123" t="s">
        <v>155</v>
      </c>
      <c r="ALL6" s="123" t="s">
        <v>156</v>
      </c>
      <c r="ALM6" s="123" t="s">
        <v>157</v>
      </c>
      <c r="ALN6" s="123" t="s">
        <v>158</v>
      </c>
      <c r="ALO6" s="123" t="s">
        <v>159</v>
      </c>
      <c r="ALP6" s="123" t="s">
        <v>160</v>
      </c>
      <c r="ALQ6" s="123" t="s">
        <v>161</v>
      </c>
      <c r="ALR6" s="123" t="s">
        <v>162</v>
      </c>
      <c r="ALS6" s="123" t="s">
        <v>163</v>
      </c>
      <c r="ALT6" s="123" t="s">
        <v>164</v>
      </c>
      <c r="ALU6" s="123" t="s">
        <v>165</v>
      </c>
      <c r="ALV6" s="123" t="s">
        <v>154</v>
      </c>
      <c r="ALW6" s="123" t="s">
        <v>155</v>
      </c>
      <c r="ALX6" s="123" t="s">
        <v>156</v>
      </c>
      <c r="ALY6" s="123" t="s">
        <v>157</v>
      </c>
      <c r="ALZ6" s="123" t="s">
        <v>158</v>
      </c>
      <c r="AMA6" s="123" t="s">
        <v>159</v>
      </c>
      <c r="AMB6" s="123" t="s">
        <v>160</v>
      </c>
      <c r="AMC6" s="123" t="s">
        <v>161</v>
      </c>
      <c r="AMD6" s="123" t="s">
        <v>162</v>
      </c>
      <c r="AME6" s="123" t="s">
        <v>163</v>
      </c>
      <c r="AMF6" s="123" t="s">
        <v>164</v>
      </c>
      <c r="AMG6" s="123" t="s">
        <v>165</v>
      </c>
      <c r="AMH6" s="123" t="s">
        <v>154</v>
      </c>
      <c r="AMI6" s="123" t="s">
        <v>155</v>
      </c>
      <c r="AMJ6" s="123" t="s">
        <v>156</v>
      </c>
    </row>
    <row r="7" customFormat="false" ht="15.75" hidden="false" customHeight="false" outlineLevel="0" collapsed="false">
      <c r="B7" s="123" t="s">
        <v>166</v>
      </c>
      <c r="C7" s="123" t="s">
        <v>167</v>
      </c>
      <c r="D7" s="123" t="s">
        <v>168</v>
      </c>
      <c r="E7" s="123" t="s">
        <v>169</v>
      </c>
      <c r="F7" s="123" t="s">
        <v>170</v>
      </c>
      <c r="G7" s="123" t="s">
        <v>171</v>
      </c>
      <c r="H7" s="123" t="s">
        <v>172</v>
      </c>
      <c r="I7" s="123" t="s">
        <v>173</v>
      </c>
      <c r="J7" s="123" t="s">
        <v>174</v>
      </c>
      <c r="K7" s="123" t="s">
        <v>175</v>
      </c>
      <c r="L7" s="123" t="s">
        <v>176</v>
      </c>
      <c r="M7" s="123" t="s">
        <v>177</v>
      </c>
      <c r="N7" s="123" t="s">
        <v>166</v>
      </c>
      <c r="O7" s="123" t="s">
        <v>167</v>
      </c>
      <c r="P7" s="123" t="s">
        <v>168</v>
      </c>
      <c r="Q7" s="123" t="s">
        <v>169</v>
      </c>
      <c r="R7" s="123" t="s">
        <v>170</v>
      </c>
      <c r="S7" s="123" t="s">
        <v>171</v>
      </c>
      <c r="T7" s="123" t="s">
        <v>172</v>
      </c>
      <c r="U7" s="123" t="s">
        <v>173</v>
      </c>
      <c r="V7" s="123" t="s">
        <v>174</v>
      </c>
      <c r="W7" s="123" t="s">
        <v>175</v>
      </c>
      <c r="X7" s="123" t="s">
        <v>176</v>
      </c>
      <c r="Y7" s="123" t="s">
        <v>177</v>
      </c>
      <c r="Z7" s="123" t="s">
        <v>166</v>
      </c>
      <c r="AA7" s="123" t="s">
        <v>167</v>
      </c>
      <c r="AB7" s="123" t="s">
        <v>168</v>
      </c>
      <c r="AC7" s="123" t="s">
        <v>169</v>
      </c>
      <c r="AD7" s="123" t="s">
        <v>170</v>
      </c>
      <c r="AE7" s="123" t="s">
        <v>171</v>
      </c>
      <c r="AF7" s="123" t="s">
        <v>172</v>
      </c>
      <c r="AG7" s="123" t="s">
        <v>173</v>
      </c>
      <c r="AH7" s="123" t="s">
        <v>174</v>
      </c>
      <c r="AI7" s="123" t="s">
        <v>175</v>
      </c>
      <c r="AJ7" s="123" t="s">
        <v>176</v>
      </c>
      <c r="AK7" s="123" t="s">
        <v>177</v>
      </c>
      <c r="AL7" s="123" t="s">
        <v>166</v>
      </c>
      <c r="AM7" s="123" t="s">
        <v>167</v>
      </c>
      <c r="AN7" s="123" t="s">
        <v>168</v>
      </c>
      <c r="AO7" s="123" t="s">
        <v>169</v>
      </c>
      <c r="AP7" s="123" t="s">
        <v>170</v>
      </c>
      <c r="AQ7" s="123" t="s">
        <v>171</v>
      </c>
      <c r="AR7" s="123" t="s">
        <v>172</v>
      </c>
      <c r="AS7" s="123" t="s">
        <v>173</v>
      </c>
      <c r="AT7" s="123" t="s">
        <v>174</v>
      </c>
      <c r="AU7" s="123" t="s">
        <v>175</v>
      </c>
      <c r="AV7" s="123" t="s">
        <v>176</v>
      </c>
      <c r="AW7" s="123" t="s">
        <v>177</v>
      </c>
      <c r="AX7" s="123" t="s">
        <v>166</v>
      </c>
      <c r="AY7" s="123" t="s">
        <v>167</v>
      </c>
      <c r="AZ7" s="123" t="s">
        <v>168</v>
      </c>
      <c r="BA7" s="123" t="s">
        <v>169</v>
      </c>
      <c r="BB7" s="123" t="s">
        <v>170</v>
      </c>
      <c r="BC7" s="123" t="s">
        <v>171</v>
      </c>
      <c r="BD7" s="123" t="s">
        <v>172</v>
      </c>
      <c r="BE7" s="123" t="s">
        <v>173</v>
      </c>
      <c r="BF7" s="123" t="s">
        <v>174</v>
      </c>
      <c r="BG7" s="123" t="s">
        <v>175</v>
      </c>
      <c r="BH7" s="123" t="s">
        <v>176</v>
      </c>
      <c r="BI7" s="123" t="s">
        <v>177</v>
      </c>
      <c r="BJ7" s="123" t="s">
        <v>166</v>
      </c>
      <c r="BK7" s="123" t="s">
        <v>167</v>
      </c>
      <c r="BL7" s="123" t="s">
        <v>168</v>
      </c>
      <c r="BM7" s="123" t="s">
        <v>169</v>
      </c>
      <c r="BN7" s="123" t="s">
        <v>170</v>
      </c>
      <c r="BO7" s="123" t="s">
        <v>171</v>
      </c>
      <c r="BP7" s="123" t="s">
        <v>172</v>
      </c>
      <c r="BQ7" s="123" t="s">
        <v>173</v>
      </c>
      <c r="BR7" s="123" t="s">
        <v>174</v>
      </c>
      <c r="BS7" s="123" t="s">
        <v>175</v>
      </c>
      <c r="BT7" s="123" t="s">
        <v>176</v>
      </c>
      <c r="BU7" s="123" t="s">
        <v>177</v>
      </c>
      <c r="BV7" s="123" t="s">
        <v>166</v>
      </c>
      <c r="BW7" s="123" t="s">
        <v>167</v>
      </c>
      <c r="BX7" s="123" t="s">
        <v>168</v>
      </c>
      <c r="BY7" s="123" t="s">
        <v>169</v>
      </c>
      <c r="BZ7" s="123" t="s">
        <v>170</v>
      </c>
      <c r="CA7" s="123" t="s">
        <v>171</v>
      </c>
      <c r="CB7" s="123" t="s">
        <v>172</v>
      </c>
      <c r="CC7" s="123" t="s">
        <v>173</v>
      </c>
      <c r="CD7" s="123" t="s">
        <v>174</v>
      </c>
      <c r="CE7" s="123" t="s">
        <v>175</v>
      </c>
      <c r="CF7" s="123" t="s">
        <v>176</v>
      </c>
      <c r="CG7" s="123" t="s">
        <v>177</v>
      </c>
      <c r="CH7" s="123" t="s">
        <v>166</v>
      </c>
      <c r="CI7" s="123" t="s">
        <v>167</v>
      </c>
      <c r="CJ7" s="123" t="s">
        <v>168</v>
      </c>
      <c r="CK7" s="123" t="s">
        <v>169</v>
      </c>
      <c r="CL7" s="123" t="s">
        <v>170</v>
      </c>
      <c r="CM7" s="123" t="s">
        <v>171</v>
      </c>
      <c r="CN7" s="123" t="s">
        <v>172</v>
      </c>
      <c r="CO7" s="123" t="s">
        <v>173</v>
      </c>
      <c r="CP7" s="123" t="s">
        <v>174</v>
      </c>
      <c r="CQ7" s="123" t="s">
        <v>175</v>
      </c>
      <c r="CR7" s="123" t="s">
        <v>176</v>
      </c>
      <c r="CS7" s="123" t="s">
        <v>177</v>
      </c>
      <c r="CT7" s="123" t="s">
        <v>166</v>
      </c>
      <c r="CU7" s="123" t="s">
        <v>167</v>
      </c>
      <c r="CV7" s="123" t="s">
        <v>168</v>
      </c>
      <c r="CW7" s="123" t="s">
        <v>169</v>
      </c>
      <c r="CX7" s="123" t="s">
        <v>170</v>
      </c>
      <c r="CY7" s="123" t="s">
        <v>171</v>
      </c>
      <c r="CZ7" s="123" t="s">
        <v>172</v>
      </c>
      <c r="DA7" s="123" t="s">
        <v>173</v>
      </c>
      <c r="DB7" s="123" t="s">
        <v>174</v>
      </c>
      <c r="DC7" s="123" t="s">
        <v>175</v>
      </c>
      <c r="DD7" s="123" t="s">
        <v>176</v>
      </c>
      <c r="DE7" s="123" t="s">
        <v>177</v>
      </c>
      <c r="DF7" s="123" t="s">
        <v>166</v>
      </c>
      <c r="DG7" s="123" t="s">
        <v>167</v>
      </c>
      <c r="DH7" s="123" t="s">
        <v>168</v>
      </c>
      <c r="DI7" s="123" t="s">
        <v>169</v>
      </c>
      <c r="DJ7" s="123" t="s">
        <v>170</v>
      </c>
      <c r="DK7" s="123" t="s">
        <v>171</v>
      </c>
      <c r="DL7" s="123" t="s">
        <v>172</v>
      </c>
      <c r="DM7" s="123" t="s">
        <v>173</v>
      </c>
      <c r="DN7" s="123" t="s">
        <v>174</v>
      </c>
      <c r="DO7" s="123" t="s">
        <v>175</v>
      </c>
      <c r="DP7" s="123" t="s">
        <v>176</v>
      </c>
      <c r="DQ7" s="123" t="s">
        <v>177</v>
      </c>
      <c r="DR7" s="123" t="s">
        <v>166</v>
      </c>
      <c r="DS7" s="123" t="s">
        <v>167</v>
      </c>
      <c r="DT7" s="123" t="s">
        <v>168</v>
      </c>
      <c r="DU7" s="123" t="s">
        <v>169</v>
      </c>
      <c r="DV7" s="123" t="s">
        <v>170</v>
      </c>
      <c r="DW7" s="123" t="s">
        <v>171</v>
      </c>
      <c r="DX7" s="123" t="s">
        <v>172</v>
      </c>
      <c r="DY7" s="123" t="s">
        <v>173</v>
      </c>
      <c r="DZ7" s="123" t="s">
        <v>174</v>
      </c>
      <c r="EA7" s="123" t="s">
        <v>175</v>
      </c>
      <c r="EB7" s="123" t="s">
        <v>176</v>
      </c>
      <c r="EC7" s="123" t="s">
        <v>177</v>
      </c>
      <c r="ED7" s="123" t="s">
        <v>166</v>
      </c>
      <c r="EE7" s="123" t="s">
        <v>167</v>
      </c>
      <c r="EF7" s="123" t="s">
        <v>168</v>
      </c>
      <c r="EG7" s="123" t="s">
        <v>169</v>
      </c>
      <c r="EH7" s="123" t="s">
        <v>170</v>
      </c>
      <c r="EI7" s="123" t="s">
        <v>171</v>
      </c>
      <c r="EJ7" s="123" t="s">
        <v>172</v>
      </c>
      <c r="EK7" s="123" t="s">
        <v>173</v>
      </c>
      <c r="EL7" s="123" t="s">
        <v>174</v>
      </c>
      <c r="EM7" s="123" t="s">
        <v>175</v>
      </c>
      <c r="EN7" s="123" t="s">
        <v>176</v>
      </c>
      <c r="EO7" s="123" t="s">
        <v>177</v>
      </c>
      <c r="EP7" s="123" t="s">
        <v>166</v>
      </c>
      <c r="EQ7" s="123" t="s">
        <v>167</v>
      </c>
      <c r="ER7" s="123" t="s">
        <v>168</v>
      </c>
      <c r="ES7" s="123" t="s">
        <v>169</v>
      </c>
      <c r="ET7" s="123" t="s">
        <v>170</v>
      </c>
      <c r="EU7" s="123" t="s">
        <v>171</v>
      </c>
      <c r="EV7" s="123" t="s">
        <v>172</v>
      </c>
      <c r="EW7" s="123" t="s">
        <v>173</v>
      </c>
      <c r="EX7" s="123" t="s">
        <v>174</v>
      </c>
      <c r="EY7" s="123" t="s">
        <v>175</v>
      </c>
      <c r="EZ7" s="123" t="s">
        <v>176</v>
      </c>
      <c r="FA7" s="123" t="s">
        <v>177</v>
      </c>
      <c r="FB7" s="123" t="s">
        <v>166</v>
      </c>
      <c r="FC7" s="123" t="s">
        <v>167</v>
      </c>
      <c r="FD7" s="123" t="s">
        <v>168</v>
      </c>
      <c r="FE7" s="123" t="s">
        <v>169</v>
      </c>
      <c r="FF7" s="123" t="s">
        <v>170</v>
      </c>
      <c r="FG7" s="123" t="s">
        <v>171</v>
      </c>
      <c r="FH7" s="123" t="s">
        <v>172</v>
      </c>
      <c r="FI7" s="123" t="s">
        <v>173</v>
      </c>
      <c r="FJ7" s="123" t="s">
        <v>174</v>
      </c>
      <c r="FK7" s="123" t="s">
        <v>175</v>
      </c>
      <c r="FL7" s="123" t="s">
        <v>176</v>
      </c>
      <c r="FM7" s="123" t="s">
        <v>177</v>
      </c>
      <c r="FN7" s="123" t="s">
        <v>166</v>
      </c>
      <c r="FO7" s="123" t="s">
        <v>167</v>
      </c>
      <c r="FP7" s="123" t="s">
        <v>168</v>
      </c>
      <c r="FQ7" s="123" t="s">
        <v>169</v>
      </c>
      <c r="FR7" s="123" t="s">
        <v>170</v>
      </c>
      <c r="FS7" s="123" t="s">
        <v>171</v>
      </c>
      <c r="FT7" s="123" t="s">
        <v>172</v>
      </c>
      <c r="FU7" s="123" t="s">
        <v>173</v>
      </c>
      <c r="FV7" s="123" t="s">
        <v>174</v>
      </c>
      <c r="FW7" s="123" t="s">
        <v>175</v>
      </c>
      <c r="FX7" s="123" t="s">
        <v>176</v>
      </c>
      <c r="FY7" s="123" t="s">
        <v>177</v>
      </c>
      <c r="FZ7" s="123" t="s">
        <v>166</v>
      </c>
      <c r="GA7" s="123" t="s">
        <v>167</v>
      </c>
      <c r="GB7" s="123" t="s">
        <v>168</v>
      </c>
      <c r="GC7" s="123" t="s">
        <v>169</v>
      </c>
      <c r="GD7" s="123" t="s">
        <v>170</v>
      </c>
      <c r="GE7" s="123" t="s">
        <v>171</v>
      </c>
      <c r="GF7" s="123" t="s">
        <v>172</v>
      </c>
      <c r="GG7" s="123" t="s">
        <v>173</v>
      </c>
      <c r="GH7" s="123" t="s">
        <v>174</v>
      </c>
      <c r="GI7" s="123" t="s">
        <v>175</v>
      </c>
      <c r="GJ7" s="123" t="s">
        <v>176</v>
      </c>
      <c r="GK7" s="123" t="s">
        <v>177</v>
      </c>
      <c r="GL7" s="123" t="s">
        <v>166</v>
      </c>
      <c r="GM7" s="123" t="s">
        <v>167</v>
      </c>
      <c r="GN7" s="123" t="s">
        <v>168</v>
      </c>
      <c r="GO7" s="123" t="s">
        <v>169</v>
      </c>
      <c r="GP7" s="123" t="s">
        <v>170</v>
      </c>
      <c r="GQ7" s="123" t="s">
        <v>171</v>
      </c>
      <c r="GR7" s="123" t="s">
        <v>172</v>
      </c>
      <c r="GS7" s="123" t="s">
        <v>173</v>
      </c>
      <c r="GT7" s="123" t="s">
        <v>174</v>
      </c>
      <c r="GU7" s="123" t="s">
        <v>175</v>
      </c>
      <c r="GV7" s="123" t="s">
        <v>176</v>
      </c>
      <c r="GW7" s="123" t="s">
        <v>177</v>
      </c>
      <c r="GX7" s="123" t="s">
        <v>166</v>
      </c>
      <c r="GY7" s="123" t="s">
        <v>167</v>
      </c>
      <c r="GZ7" s="123" t="s">
        <v>168</v>
      </c>
      <c r="HA7" s="123" t="s">
        <v>169</v>
      </c>
      <c r="HB7" s="123" t="s">
        <v>170</v>
      </c>
      <c r="HC7" s="123" t="s">
        <v>171</v>
      </c>
      <c r="HD7" s="123" t="s">
        <v>172</v>
      </c>
      <c r="HE7" s="123" t="s">
        <v>173</v>
      </c>
      <c r="HF7" s="123" t="s">
        <v>174</v>
      </c>
      <c r="HG7" s="123" t="s">
        <v>175</v>
      </c>
      <c r="HH7" s="123" t="s">
        <v>176</v>
      </c>
      <c r="HI7" s="123" t="s">
        <v>177</v>
      </c>
      <c r="HJ7" s="123" t="s">
        <v>166</v>
      </c>
      <c r="HK7" s="123" t="s">
        <v>167</v>
      </c>
      <c r="HL7" s="123" t="s">
        <v>168</v>
      </c>
      <c r="HM7" s="123" t="s">
        <v>169</v>
      </c>
      <c r="HN7" s="123" t="s">
        <v>170</v>
      </c>
      <c r="HO7" s="123" t="s">
        <v>171</v>
      </c>
      <c r="HP7" s="123" t="s">
        <v>172</v>
      </c>
      <c r="HQ7" s="123" t="s">
        <v>173</v>
      </c>
      <c r="HR7" s="123" t="s">
        <v>174</v>
      </c>
      <c r="HS7" s="123" t="s">
        <v>175</v>
      </c>
      <c r="HT7" s="123" t="s">
        <v>176</v>
      </c>
      <c r="HU7" s="123" t="s">
        <v>177</v>
      </c>
      <c r="HV7" s="123" t="s">
        <v>166</v>
      </c>
      <c r="HW7" s="123" t="s">
        <v>167</v>
      </c>
      <c r="HX7" s="123" t="s">
        <v>168</v>
      </c>
      <c r="HY7" s="123" t="s">
        <v>169</v>
      </c>
      <c r="HZ7" s="123" t="s">
        <v>170</v>
      </c>
      <c r="IA7" s="123" t="s">
        <v>171</v>
      </c>
      <c r="IB7" s="123" t="s">
        <v>172</v>
      </c>
      <c r="IC7" s="123" t="s">
        <v>173</v>
      </c>
      <c r="ID7" s="123" t="s">
        <v>174</v>
      </c>
      <c r="IE7" s="123" t="s">
        <v>175</v>
      </c>
      <c r="IF7" s="123" t="s">
        <v>176</v>
      </c>
      <c r="IG7" s="123" t="s">
        <v>177</v>
      </c>
      <c r="IH7" s="123" t="s">
        <v>166</v>
      </c>
      <c r="II7" s="123" t="s">
        <v>167</v>
      </c>
      <c r="IJ7" s="123" t="s">
        <v>168</v>
      </c>
      <c r="IK7" s="123" t="s">
        <v>169</v>
      </c>
      <c r="IL7" s="123" t="s">
        <v>170</v>
      </c>
      <c r="IM7" s="123" t="s">
        <v>171</v>
      </c>
      <c r="IN7" s="123" t="s">
        <v>172</v>
      </c>
      <c r="IO7" s="123" t="s">
        <v>173</v>
      </c>
      <c r="IP7" s="123" t="s">
        <v>174</v>
      </c>
      <c r="IQ7" s="123" t="s">
        <v>175</v>
      </c>
      <c r="IR7" s="123" t="s">
        <v>176</v>
      </c>
      <c r="IS7" s="123" t="s">
        <v>177</v>
      </c>
      <c r="IT7" s="123" t="s">
        <v>166</v>
      </c>
      <c r="IU7" s="123" t="s">
        <v>167</v>
      </c>
      <c r="IV7" s="123" t="s">
        <v>168</v>
      </c>
      <c r="IW7" s="123" t="s">
        <v>169</v>
      </c>
      <c r="IX7" s="123" t="s">
        <v>170</v>
      </c>
      <c r="IY7" s="123" t="s">
        <v>171</v>
      </c>
      <c r="IZ7" s="123" t="s">
        <v>172</v>
      </c>
      <c r="JA7" s="123" t="s">
        <v>173</v>
      </c>
      <c r="JB7" s="123" t="s">
        <v>174</v>
      </c>
      <c r="JC7" s="123" t="s">
        <v>175</v>
      </c>
      <c r="JD7" s="123" t="s">
        <v>176</v>
      </c>
      <c r="JE7" s="123" t="s">
        <v>177</v>
      </c>
      <c r="JF7" s="123" t="s">
        <v>166</v>
      </c>
      <c r="JG7" s="123" t="s">
        <v>167</v>
      </c>
      <c r="JH7" s="123" t="s">
        <v>168</v>
      </c>
      <c r="JI7" s="123" t="s">
        <v>169</v>
      </c>
      <c r="JJ7" s="123" t="s">
        <v>170</v>
      </c>
      <c r="JK7" s="123" t="s">
        <v>171</v>
      </c>
      <c r="JL7" s="123" t="s">
        <v>172</v>
      </c>
      <c r="JM7" s="123" t="s">
        <v>173</v>
      </c>
      <c r="JN7" s="123" t="s">
        <v>174</v>
      </c>
      <c r="JO7" s="123" t="s">
        <v>175</v>
      </c>
      <c r="JP7" s="123" t="s">
        <v>176</v>
      </c>
      <c r="JQ7" s="123" t="s">
        <v>177</v>
      </c>
      <c r="JR7" s="123" t="s">
        <v>166</v>
      </c>
      <c r="JS7" s="123" t="s">
        <v>167</v>
      </c>
      <c r="JT7" s="123" t="s">
        <v>168</v>
      </c>
      <c r="JU7" s="123" t="s">
        <v>169</v>
      </c>
      <c r="JV7" s="123" t="s">
        <v>170</v>
      </c>
      <c r="JW7" s="123" t="s">
        <v>171</v>
      </c>
      <c r="JX7" s="123" t="s">
        <v>172</v>
      </c>
      <c r="JY7" s="123" t="s">
        <v>173</v>
      </c>
      <c r="JZ7" s="123" t="s">
        <v>174</v>
      </c>
      <c r="KA7" s="123" t="s">
        <v>175</v>
      </c>
      <c r="KB7" s="123" t="s">
        <v>176</v>
      </c>
      <c r="KC7" s="123" t="s">
        <v>177</v>
      </c>
      <c r="KD7" s="123" t="s">
        <v>166</v>
      </c>
      <c r="KE7" s="123" t="s">
        <v>167</v>
      </c>
      <c r="KF7" s="123" t="s">
        <v>168</v>
      </c>
      <c r="KG7" s="123" t="s">
        <v>169</v>
      </c>
      <c r="KH7" s="123" t="s">
        <v>170</v>
      </c>
      <c r="KI7" s="123" t="s">
        <v>171</v>
      </c>
      <c r="KJ7" s="123" t="s">
        <v>172</v>
      </c>
      <c r="KK7" s="123" t="s">
        <v>173</v>
      </c>
      <c r="KL7" s="123" t="s">
        <v>174</v>
      </c>
      <c r="KM7" s="123" t="s">
        <v>175</v>
      </c>
      <c r="KN7" s="123" t="s">
        <v>176</v>
      </c>
      <c r="KO7" s="123" t="s">
        <v>177</v>
      </c>
      <c r="KP7" s="123" t="s">
        <v>166</v>
      </c>
      <c r="KQ7" s="123" t="s">
        <v>167</v>
      </c>
      <c r="KR7" s="123" t="s">
        <v>168</v>
      </c>
      <c r="KS7" s="123" t="s">
        <v>169</v>
      </c>
      <c r="KT7" s="123" t="s">
        <v>170</v>
      </c>
      <c r="KU7" s="123" t="s">
        <v>171</v>
      </c>
      <c r="KV7" s="123" t="s">
        <v>172</v>
      </c>
      <c r="KW7" s="123" t="s">
        <v>173</v>
      </c>
      <c r="KX7" s="123" t="s">
        <v>174</v>
      </c>
      <c r="KY7" s="123" t="s">
        <v>175</v>
      </c>
      <c r="KZ7" s="123" t="s">
        <v>176</v>
      </c>
      <c r="LA7" s="123" t="s">
        <v>177</v>
      </c>
      <c r="LB7" s="123" t="s">
        <v>166</v>
      </c>
      <c r="LC7" s="123" t="s">
        <v>167</v>
      </c>
      <c r="LD7" s="123" t="s">
        <v>168</v>
      </c>
      <c r="LE7" s="123" t="s">
        <v>169</v>
      </c>
      <c r="LF7" s="123" t="s">
        <v>170</v>
      </c>
      <c r="LG7" s="123" t="s">
        <v>171</v>
      </c>
      <c r="LH7" s="123" t="s">
        <v>172</v>
      </c>
      <c r="LI7" s="123" t="s">
        <v>173</v>
      </c>
      <c r="LJ7" s="123" t="s">
        <v>174</v>
      </c>
      <c r="LK7" s="123" t="s">
        <v>175</v>
      </c>
      <c r="LL7" s="123" t="s">
        <v>176</v>
      </c>
      <c r="LM7" s="123" t="s">
        <v>177</v>
      </c>
      <c r="LN7" s="123" t="s">
        <v>166</v>
      </c>
      <c r="LO7" s="123" t="s">
        <v>167</v>
      </c>
      <c r="LP7" s="123" t="s">
        <v>168</v>
      </c>
      <c r="LQ7" s="123" t="s">
        <v>169</v>
      </c>
      <c r="LR7" s="123" t="s">
        <v>170</v>
      </c>
      <c r="LS7" s="123" t="s">
        <v>171</v>
      </c>
      <c r="LT7" s="123" t="s">
        <v>172</v>
      </c>
      <c r="LU7" s="123" t="s">
        <v>173</v>
      </c>
      <c r="LV7" s="123" t="s">
        <v>174</v>
      </c>
      <c r="LW7" s="123" t="s">
        <v>175</v>
      </c>
      <c r="LX7" s="123" t="s">
        <v>176</v>
      </c>
      <c r="LY7" s="123" t="s">
        <v>177</v>
      </c>
      <c r="LZ7" s="123" t="s">
        <v>166</v>
      </c>
      <c r="MA7" s="123" t="s">
        <v>167</v>
      </c>
      <c r="MB7" s="123" t="s">
        <v>168</v>
      </c>
      <c r="MC7" s="123" t="s">
        <v>169</v>
      </c>
      <c r="MD7" s="123" t="s">
        <v>170</v>
      </c>
      <c r="ME7" s="123" t="s">
        <v>171</v>
      </c>
      <c r="MF7" s="123" t="s">
        <v>172</v>
      </c>
      <c r="MG7" s="123" t="s">
        <v>173</v>
      </c>
      <c r="MH7" s="123" t="s">
        <v>174</v>
      </c>
      <c r="MI7" s="123" t="s">
        <v>175</v>
      </c>
      <c r="MJ7" s="123" t="s">
        <v>176</v>
      </c>
      <c r="MK7" s="123" t="s">
        <v>177</v>
      </c>
      <c r="ML7" s="123" t="s">
        <v>166</v>
      </c>
      <c r="MM7" s="123" t="s">
        <v>167</v>
      </c>
      <c r="MN7" s="123" t="s">
        <v>168</v>
      </c>
      <c r="MO7" s="123" t="s">
        <v>169</v>
      </c>
      <c r="MP7" s="123" t="s">
        <v>170</v>
      </c>
      <c r="MQ7" s="123" t="s">
        <v>171</v>
      </c>
      <c r="MR7" s="123" t="s">
        <v>172</v>
      </c>
      <c r="MS7" s="123" t="s">
        <v>173</v>
      </c>
      <c r="MT7" s="123" t="s">
        <v>174</v>
      </c>
      <c r="MU7" s="123" t="s">
        <v>175</v>
      </c>
      <c r="MV7" s="123" t="s">
        <v>176</v>
      </c>
      <c r="MW7" s="123" t="s">
        <v>177</v>
      </c>
      <c r="MX7" s="123" t="s">
        <v>166</v>
      </c>
      <c r="MY7" s="123" t="s">
        <v>167</v>
      </c>
      <c r="MZ7" s="123" t="s">
        <v>168</v>
      </c>
      <c r="NA7" s="123" t="s">
        <v>169</v>
      </c>
      <c r="NB7" s="123" t="s">
        <v>170</v>
      </c>
      <c r="NC7" s="123" t="s">
        <v>171</v>
      </c>
      <c r="ND7" s="123" t="s">
        <v>172</v>
      </c>
      <c r="NE7" s="123" t="s">
        <v>173</v>
      </c>
      <c r="NF7" s="123" t="s">
        <v>174</v>
      </c>
      <c r="NG7" s="123" t="s">
        <v>175</v>
      </c>
      <c r="NH7" s="123" t="s">
        <v>176</v>
      </c>
      <c r="NI7" s="123" t="s">
        <v>177</v>
      </c>
      <c r="NJ7" s="123" t="s">
        <v>166</v>
      </c>
      <c r="NK7" s="123" t="s">
        <v>167</v>
      </c>
      <c r="NL7" s="123" t="s">
        <v>168</v>
      </c>
      <c r="NM7" s="123" t="s">
        <v>169</v>
      </c>
      <c r="NN7" s="123" t="s">
        <v>170</v>
      </c>
      <c r="NO7" s="123" t="s">
        <v>171</v>
      </c>
      <c r="NP7" s="123" t="s">
        <v>172</v>
      </c>
      <c r="NQ7" s="123" t="s">
        <v>173</v>
      </c>
      <c r="NR7" s="123" t="s">
        <v>174</v>
      </c>
      <c r="NS7" s="123" t="s">
        <v>175</v>
      </c>
      <c r="NT7" s="123" t="s">
        <v>176</v>
      </c>
      <c r="NU7" s="123" t="s">
        <v>177</v>
      </c>
      <c r="NV7" s="123" t="s">
        <v>166</v>
      </c>
      <c r="NW7" s="123" t="s">
        <v>167</v>
      </c>
      <c r="NX7" s="123" t="s">
        <v>168</v>
      </c>
      <c r="NY7" s="123" t="s">
        <v>169</v>
      </c>
      <c r="NZ7" s="123" t="s">
        <v>170</v>
      </c>
      <c r="OA7" s="123" t="s">
        <v>171</v>
      </c>
      <c r="OB7" s="123" t="s">
        <v>172</v>
      </c>
      <c r="OC7" s="123" t="s">
        <v>173</v>
      </c>
      <c r="OD7" s="123" t="s">
        <v>174</v>
      </c>
      <c r="OE7" s="123" t="s">
        <v>175</v>
      </c>
      <c r="OF7" s="123" t="s">
        <v>176</v>
      </c>
      <c r="OG7" s="123" t="s">
        <v>177</v>
      </c>
      <c r="OH7" s="123" t="s">
        <v>166</v>
      </c>
      <c r="OI7" s="123" t="s">
        <v>167</v>
      </c>
      <c r="OJ7" s="123" t="s">
        <v>168</v>
      </c>
      <c r="OK7" s="123" t="s">
        <v>169</v>
      </c>
      <c r="OL7" s="123" t="s">
        <v>170</v>
      </c>
      <c r="OM7" s="123" t="s">
        <v>171</v>
      </c>
      <c r="ON7" s="123" t="s">
        <v>172</v>
      </c>
      <c r="OO7" s="123" t="s">
        <v>173</v>
      </c>
      <c r="OP7" s="123" t="s">
        <v>174</v>
      </c>
      <c r="OQ7" s="123" t="s">
        <v>175</v>
      </c>
      <c r="OR7" s="123" t="s">
        <v>176</v>
      </c>
      <c r="OS7" s="123" t="s">
        <v>177</v>
      </c>
      <c r="OT7" s="123" t="s">
        <v>166</v>
      </c>
      <c r="OU7" s="123" t="s">
        <v>167</v>
      </c>
      <c r="OV7" s="123" t="s">
        <v>168</v>
      </c>
      <c r="OW7" s="123" t="s">
        <v>169</v>
      </c>
      <c r="OX7" s="123" t="s">
        <v>170</v>
      </c>
      <c r="OY7" s="123" t="s">
        <v>171</v>
      </c>
      <c r="OZ7" s="123" t="s">
        <v>172</v>
      </c>
      <c r="PA7" s="123" t="s">
        <v>173</v>
      </c>
      <c r="PB7" s="123" t="s">
        <v>174</v>
      </c>
      <c r="PC7" s="123" t="s">
        <v>175</v>
      </c>
      <c r="PD7" s="123" t="s">
        <v>176</v>
      </c>
      <c r="PE7" s="123" t="s">
        <v>177</v>
      </c>
      <c r="PF7" s="123" t="s">
        <v>166</v>
      </c>
      <c r="PG7" s="123" t="s">
        <v>167</v>
      </c>
      <c r="PH7" s="123" t="s">
        <v>168</v>
      </c>
      <c r="PI7" s="123" t="s">
        <v>169</v>
      </c>
      <c r="PJ7" s="123" t="s">
        <v>170</v>
      </c>
      <c r="PK7" s="123" t="s">
        <v>171</v>
      </c>
      <c r="PL7" s="123" t="s">
        <v>172</v>
      </c>
      <c r="PM7" s="123" t="s">
        <v>173</v>
      </c>
      <c r="PN7" s="123" t="s">
        <v>174</v>
      </c>
      <c r="PO7" s="123" t="s">
        <v>175</v>
      </c>
      <c r="PP7" s="123" t="s">
        <v>176</v>
      </c>
      <c r="PQ7" s="123" t="s">
        <v>177</v>
      </c>
      <c r="PR7" s="123" t="s">
        <v>166</v>
      </c>
      <c r="PS7" s="123" t="s">
        <v>167</v>
      </c>
      <c r="PT7" s="123" t="s">
        <v>168</v>
      </c>
      <c r="PU7" s="123" t="s">
        <v>169</v>
      </c>
      <c r="PV7" s="123" t="s">
        <v>170</v>
      </c>
      <c r="PW7" s="123" t="s">
        <v>171</v>
      </c>
      <c r="PX7" s="123" t="s">
        <v>172</v>
      </c>
      <c r="PY7" s="123" t="s">
        <v>173</v>
      </c>
      <c r="PZ7" s="123" t="s">
        <v>174</v>
      </c>
      <c r="QA7" s="123" t="s">
        <v>175</v>
      </c>
      <c r="QB7" s="123" t="s">
        <v>176</v>
      </c>
      <c r="QC7" s="123" t="s">
        <v>177</v>
      </c>
      <c r="QD7" s="123" t="s">
        <v>166</v>
      </c>
      <c r="QE7" s="123" t="s">
        <v>167</v>
      </c>
      <c r="QF7" s="123" t="s">
        <v>168</v>
      </c>
      <c r="QG7" s="123" t="s">
        <v>169</v>
      </c>
      <c r="QH7" s="123" t="s">
        <v>170</v>
      </c>
      <c r="QI7" s="123" t="s">
        <v>171</v>
      </c>
      <c r="QJ7" s="123" t="s">
        <v>172</v>
      </c>
      <c r="QK7" s="123" t="s">
        <v>173</v>
      </c>
      <c r="QL7" s="123" t="s">
        <v>174</v>
      </c>
      <c r="QM7" s="123" t="s">
        <v>175</v>
      </c>
      <c r="QN7" s="123" t="s">
        <v>176</v>
      </c>
      <c r="QO7" s="123" t="s">
        <v>177</v>
      </c>
      <c r="QP7" s="123" t="s">
        <v>166</v>
      </c>
      <c r="QQ7" s="123" t="s">
        <v>167</v>
      </c>
      <c r="QR7" s="123" t="s">
        <v>168</v>
      </c>
      <c r="QS7" s="123" t="s">
        <v>169</v>
      </c>
      <c r="QT7" s="123" t="s">
        <v>170</v>
      </c>
      <c r="QU7" s="123" t="s">
        <v>171</v>
      </c>
      <c r="QV7" s="123" t="s">
        <v>172</v>
      </c>
      <c r="QW7" s="123" t="s">
        <v>173</v>
      </c>
      <c r="QX7" s="123" t="s">
        <v>174</v>
      </c>
      <c r="QY7" s="123" t="s">
        <v>175</v>
      </c>
      <c r="QZ7" s="123" t="s">
        <v>176</v>
      </c>
      <c r="RA7" s="123" t="s">
        <v>177</v>
      </c>
      <c r="RB7" s="123" t="s">
        <v>166</v>
      </c>
      <c r="RC7" s="123" t="s">
        <v>167</v>
      </c>
      <c r="RD7" s="123" t="s">
        <v>168</v>
      </c>
      <c r="RE7" s="123" t="s">
        <v>169</v>
      </c>
      <c r="RF7" s="123" t="s">
        <v>170</v>
      </c>
      <c r="RG7" s="123" t="s">
        <v>171</v>
      </c>
      <c r="RH7" s="123" t="s">
        <v>172</v>
      </c>
      <c r="RI7" s="123" t="s">
        <v>173</v>
      </c>
      <c r="RJ7" s="123" t="s">
        <v>174</v>
      </c>
      <c r="RK7" s="123" t="s">
        <v>175</v>
      </c>
      <c r="RL7" s="123" t="s">
        <v>176</v>
      </c>
      <c r="RM7" s="123" t="s">
        <v>177</v>
      </c>
      <c r="RN7" s="123" t="s">
        <v>166</v>
      </c>
      <c r="RO7" s="123" t="s">
        <v>167</v>
      </c>
      <c r="RP7" s="123" t="s">
        <v>168</v>
      </c>
      <c r="RQ7" s="123" t="s">
        <v>169</v>
      </c>
      <c r="RR7" s="123" t="s">
        <v>170</v>
      </c>
      <c r="RS7" s="123" t="s">
        <v>171</v>
      </c>
      <c r="RT7" s="123" t="s">
        <v>172</v>
      </c>
      <c r="RU7" s="123" t="s">
        <v>173</v>
      </c>
      <c r="RV7" s="123" t="s">
        <v>174</v>
      </c>
      <c r="RW7" s="123" t="s">
        <v>175</v>
      </c>
      <c r="RX7" s="123" t="s">
        <v>176</v>
      </c>
      <c r="RY7" s="123" t="s">
        <v>177</v>
      </c>
      <c r="RZ7" s="123" t="s">
        <v>166</v>
      </c>
      <c r="SA7" s="123" t="s">
        <v>167</v>
      </c>
      <c r="SB7" s="123" t="s">
        <v>168</v>
      </c>
      <c r="SC7" s="123" t="s">
        <v>169</v>
      </c>
      <c r="SD7" s="123" t="s">
        <v>170</v>
      </c>
      <c r="SE7" s="123" t="s">
        <v>171</v>
      </c>
      <c r="SF7" s="123" t="s">
        <v>172</v>
      </c>
      <c r="SG7" s="123" t="s">
        <v>173</v>
      </c>
      <c r="SH7" s="123" t="s">
        <v>174</v>
      </c>
      <c r="SI7" s="123" t="s">
        <v>175</v>
      </c>
      <c r="SJ7" s="123" t="s">
        <v>176</v>
      </c>
      <c r="SK7" s="123" t="s">
        <v>177</v>
      </c>
      <c r="SL7" s="123" t="s">
        <v>166</v>
      </c>
      <c r="SM7" s="123" t="s">
        <v>167</v>
      </c>
      <c r="SN7" s="123" t="s">
        <v>168</v>
      </c>
      <c r="SO7" s="123" t="s">
        <v>169</v>
      </c>
      <c r="SP7" s="123" t="s">
        <v>170</v>
      </c>
      <c r="SQ7" s="123" t="s">
        <v>171</v>
      </c>
      <c r="SR7" s="123" t="s">
        <v>172</v>
      </c>
      <c r="SS7" s="123" t="s">
        <v>173</v>
      </c>
      <c r="ST7" s="123" t="s">
        <v>174</v>
      </c>
      <c r="SU7" s="123" t="s">
        <v>175</v>
      </c>
      <c r="SV7" s="123" t="s">
        <v>176</v>
      </c>
      <c r="SW7" s="123" t="s">
        <v>177</v>
      </c>
      <c r="SX7" s="123" t="s">
        <v>166</v>
      </c>
      <c r="SY7" s="123" t="s">
        <v>167</v>
      </c>
      <c r="SZ7" s="123" t="s">
        <v>168</v>
      </c>
      <c r="TA7" s="123" t="s">
        <v>169</v>
      </c>
      <c r="TB7" s="123" t="s">
        <v>170</v>
      </c>
      <c r="TC7" s="123" t="s">
        <v>171</v>
      </c>
      <c r="TD7" s="123" t="s">
        <v>172</v>
      </c>
      <c r="TE7" s="123" t="s">
        <v>173</v>
      </c>
      <c r="TF7" s="123" t="s">
        <v>174</v>
      </c>
      <c r="TG7" s="123" t="s">
        <v>175</v>
      </c>
      <c r="TH7" s="123" t="s">
        <v>176</v>
      </c>
      <c r="TI7" s="123" t="s">
        <v>177</v>
      </c>
      <c r="TJ7" s="123" t="s">
        <v>166</v>
      </c>
      <c r="TK7" s="123" t="s">
        <v>167</v>
      </c>
      <c r="TL7" s="123" t="s">
        <v>168</v>
      </c>
      <c r="TM7" s="123" t="s">
        <v>169</v>
      </c>
      <c r="TN7" s="123" t="s">
        <v>170</v>
      </c>
      <c r="TO7" s="123" t="s">
        <v>171</v>
      </c>
      <c r="TP7" s="123" t="s">
        <v>172</v>
      </c>
      <c r="TQ7" s="123" t="s">
        <v>173</v>
      </c>
      <c r="TR7" s="123" t="s">
        <v>174</v>
      </c>
      <c r="TS7" s="123" t="s">
        <v>175</v>
      </c>
      <c r="TT7" s="123" t="s">
        <v>176</v>
      </c>
      <c r="TU7" s="123" t="s">
        <v>177</v>
      </c>
      <c r="TV7" s="123" t="s">
        <v>166</v>
      </c>
      <c r="TW7" s="123" t="s">
        <v>167</v>
      </c>
      <c r="TX7" s="123" t="s">
        <v>168</v>
      </c>
      <c r="TY7" s="123" t="s">
        <v>169</v>
      </c>
      <c r="TZ7" s="123" t="s">
        <v>170</v>
      </c>
      <c r="UA7" s="123" t="s">
        <v>171</v>
      </c>
      <c r="UB7" s="123" t="s">
        <v>172</v>
      </c>
      <c r="UC7" s="123" t="s">
        <v>173</v>
      </c>
      <c r="UD7" s="123" t="s">
        <v>174</v>
      </c>
      <c r="UE7" s="123" t="s">
        <v>175</v>
      </c>
      <c r="UF7" s="123" t="s">
        <v>176</v>
      </c>
      <c r="UG7" s="123" t="s">
        <v>177</v>
      </c>
      <c r="UH7" s="123" t="s">
        <v>166</v>
      </c>
      <c r="UI7" s="123" t="s">
        <v>167</v>
      </c>
      <c r="UJ7" s="123" t="s">
        <v>168</v>
      </c>
      <c r="UK7" s="123" t="s">
        <v>169</v>
      </c>
      <c r="UL7" s="123" t="s">
        <v>170</v>
      </c>
      <c r="UM7" s="123" t="s">
        <v>171</v>
      </c>
      <c r="UN7" s="123" t="s">
        <v>172</v>
      </c>
      <c r="UO7" s="123" t="s">
        <v>173</v>
      </c>
      <c r="UP7" s="123" t="s">
        <v>174</v>
      </c>
      <c r="UQ7" s="123" t="s">
        <v>175</v>
      </c>
      <c r="UR7" s="123" t="s">
        <v>176</v>
      </c>
      <c r="US7" s="123" t="s">
        <v>177</v>
      </c>
      <c r="UT7" s="123" t="s">
        <v>166</v>
      </c>
      <c r="UU7" s="123" t="s">
        <v>167</v>
      </c>
      <c r="UV7" s="123" t="s">
        <v>168</v>
      </c>
      <c r="UW7" s="123" t="s">
        <v>169</v>
      </c>
      <c r="UX7" s="123" t="s">
        <v>170</v>
      </c>
      <c r="UY7" s="123" t="s">
        <v>171</v>
      </c>
      <c r="UZ7" s="123" t="s">
        <v>172</v>
      </c>
      <c r="VA7" s="123" t="s">
        <v>173</v>
      </c>
      <c r="VB7" s="123" t="s">
        <v>174</v>
      </c>
      <c r="VC7" s="123" t="s">
        <v>175</v>
      </c>
      <c r="VD7" s="123" t="s">
        <v>176</v>
      </c>
      <c r="VE7" s="123" t="s">
        <v>177</v>
      </c>
      <c r="VF7" s="123" t="s">
        <v>166</v>
      </c>
      <c r="VG7" s="123" t="s">
        <v>167</v>
      </c>
      <c r="VH7" s="123" t="s">
        <v>168</v>
      </c>
      <c r="VI7" s="123" t="s">
        <v>169</v>
      </c>
      <c r="VJ7" s="123" t="s">
        <v>170</v>
      </c>
      <c r="VK7" s="123" t="s">
        <v>171</v>
      </c>
      <c r="VL7" s="123" t="s">
        <v>172</v>
      </c>
      <c r="VM7" s="123" t="s">
        <v>173</v>
      </c>
      <c r="VN7" s="123" t="s">
        <v>174</v>
      </c>
      <c r="VO7" s="123" t="s">
        <v>175</v>
      </c>
      <c r="VP7" s="123" t="s">
        <v>176</v>
      </c>
      <c r="VQ7" s="123" t="s">
        <v>177</v>
      </c>
      <c r="VR7" s="123" t="s">
        <v>166</v>
      </c>
      <c r="VS7" s="123" t="s">
        <v>167</v>
      </c>
      <c r="VT7" s="123" t="s">
        <v>168</v>
      </c>
      <c r="VU7" s="123" t="s">
        <v>169</v>
      </c>
      <c r="VV7" s="123" t="s">
        <v>170</v>
      </c>
      <c r="VW7" s="123" t="s">
        <v>171</v>
      </c>
      <c r="VX7" s="123" t="s">
        <v>172</v>
      </c>
      <c r="VY7" s="123" t="s">
        <v>173</v>
      </c>
      <c r="VZ7" s="123" t="s">
        <v>174</v>
      </c>
      <c r="WA7" s="123" t="s">
        <v>175</v>
      </c>
      <c r="WB7" s="123" t="s">
        <v>176</v>
      </c>
      <c r="WC7" s="123" t="s">
        <v>177</v>
      </c>
      <c r="WD7" s="123" t="s">
        <v>166</v>
      </c>
      <c r="WE7" s="123" t="s">
        <v>167</v>
      </c>
      <c r="WF7" s="123" t="s">
        <v>168</v>
      </c>
      <c r="WG7" s="123" t="s">
        <v>169</v>
      </c>
      <c r="WH7" s="123" t="s">
        <v>170</v>
      </c>
      <c r="WI7" s="123" t="s">
        <v>171</v>
      </c>
      <c r="WJ7" s="123" t="s">
        <v>172</v>
      </c>
      <c r="WK7" s="123" t="s">
        <v>173</v>
      </c>
      <c r="WL7" s="123" t="s">
        <v>174</v>
      </c>
      <c r="WM7" s="123" t="s">
        <v>175</v>
      </c>
      <c r="WN7" s="123" t="s">
        <v>176</v>
      </c>
      <c r="WO7" s="123" t="s">
        <v>177</v>
      </c>
      <c r="WP7" s="123" t="s">
        <v>166</v>
      </c>
      <c r="WQ7" s="123" t="s">
        <v>167</v>
      </c>
      <c r="WR7" s="123" t="s">
        <v>168</v>
      </c>
      <c r="WS7" s="123" t="s">
        <v>169</v>
      </c>
      <c r="WT7" s="123" t="s">
        <v>170</v>
      </c>
      <c r="WU7" s="123" t="s">
        <v>171</v>
      </c>
      <c r="WV7" s="123" t="s">
        <v>172</v>
      </c>
      <c r="WW7" s="123" t="s">
        <v>173</v>
      </c>
      <c r="WX7" s="123" t="s">
        <v>174</v>
      </c>
      <c r="WY7" s="123" t="s">
        <v>175</v>
      </c>
      <c r="WZ7" s="123" t="s">
        <v>176</v>
      </c>
      <c r="XA7" s="123" t="s">
        <v>177</v>
      </c>
      <c r="XB7" s="123" t="s">
        <v>166</v>
      </c>
      <c r="XC7" s="123" t="s">
        <v>167</v>
      </c>
      <c r="XD7" s="123" t="s">
        <v>168</v>
      </c>
      <c r="XE7" s="123" t="s">
        <v>169</v>
      </c>
      <c r="XF7" s="123" t="s">
        <v>170</v>
      </c>
      <c r="XG7" s="123" t="s">
        <v>171</v>
      </c>
      <c r="XH7" s="123" t="s">
        <v>172</v>
      </c>
      <c r="XI7" s="123" t="s">
        <v>173</v>
      </c>
      <c r="XJ7" s="123" t="s">
        <v>174</v>
      </c>
      <c r="XK7" s="123" t="s">
        <v>175</v>
      </c>
      <c r="XL7" s="123" t="s">
        <v>176</v>
      </c>
      <c r="XM7" s="123" t="s">
        <v>177</v>
      </c>
      <c r="XN7" s="123" t="s">
        <v>166</v>
      </c>
      <c r="XO7" s="123" t="s">
        <v>167</v>
      </c>
      <c r="XP7" s="123" t="s">
        <v>168</v>
      </c>
      <c r="XQ7" s="123" t="s">
        <v>169</v>
      </c>
      <c r="XR7" s="123" t="s">
        <v>170</v>
      </c>
      <c r="XS7" s="123" t="s">
        <v>171</v>
      </c>
      <c r="XT7" s="123" t="s">
        <v>172</v>
      </c>
      <c r="XU7" s="123" t="s">
        <v>173</v>
      </c>
      <c r="XV7" s="123" t="s">
        <v>174</v>
      </c>
      <c r="XW7" s="123" t="s">
        <v>175</v>
      </c>
      <c r="XX7" s="123" t="s">
        <v>176</v>
      </c>
      <c r="XY7" s="123" t="s">
        <v>177</v>
      </c>
      <c r="XZ7" s="123" t="s">
        <v>166</v>
      </c>
      <c r="YA7" s="123" t="s">
        <v>167</v>
      </c>
      <c r="YB7" s="123" t="s">
        <v>168</v>
      </c>
      <c r="YC7" s="123" t="s">
        <v>169</v>
      </c>
      <c r="YD7" s="123" t="s">
        <v>170</v>
      </c>
      <c r="YE7" s="123" t="s">
        <v>171</v>
      </c>
      <c r="YF7" s="123" t="s">
        <v>172</v>
      </c>
      <c r="YG7" s="123" t="s">
        <v>173</v>
      </c>
      <c r="YH7" s="123" t="s">
        <v>174</v>
      </c>
      <c r="YI7" s="123" t="s">
        <v>175</v>
      </c>
      <c r="YJ7" s="123" t="s">
        <v>176</v>
      </c>
      <c r="YK7" s="123" t="s">
        <v>177</v>
      </c>
      <c r="YL7" s="123" t="s">
        <v>166</v>
      </c>
      <c r="YM7" s="123" t="s">
        <v>167</v>
      </c>
      <c r="YN7" s="123" t="s">
        <v>168</v>
      </c>
      <c r="YO7" s="123" t="s">
        <v>169</v>
      </c>
      <c r="YP7" s="123" t="s">
        <v>170</v>
      </c>
      <c r="YQ7" s="123" t="s">
        <v>171</v>
      </c>
      <c r="YR7" s="123" t="s">
        <v>172</v>
      </c>
      <c r="YS7" s="123" t="s">
        <v>173</v>
      </c>
      <c r="YT7" s="123" t="s">
        <v>174</v>
      </c>
      <c r="YU7" s="123" t="s">
        <v>175</v>
      </c>
      <c r="YV7" s="123" t="s">
        <v>176</v>
      </c>
      <c r="YW7" s="123" t="s">
        <v>177</v>
      </c>
      <c r="YX7" s="123" t="s">
        <v>166</v>
      </c>
      <c r="YY7" s="123" t="s">
        <v>167</v>
      </c>
      <c r="YZ7" s="123" t="s">
        <v>168</v>
      </c>
      <c r="ZA7" s="123" t="s">
        <v>169</v>
      </c>
      <c r="ZB7" s="123" t="s">
        <v>170</v>
      </c>
      <c r="ZC7" s="123" t="s">
        <v>171</v>
      </c>
      <c r="ZD7" s="123" t="s">
        <v>172</v>
      </c>
      <c r="ZE7" s="123" t="s">
        <v>173</v>
      </c>
      <c r="ZF7" s="123" t="s">
        <v>174</v>
      </c>
      <c r="ZG7" s="123" t="s">
        <v>175</v>
      </c>
      <c r="ZH7" s="123" t="s">
        <v>176</v>
      </c>
      <c r="ZI7" s="123" t="s">
        <v>177</v>
      </c>
      <c r="ZJ7" s="123" t="s">
        <v>166</v>
      </c>
      <c r="ZK7" s="123" t="s">
        <v>167</v>
      </c>
      <c r="ZL7" s="123" t="s">
        <v>168</v>
      </c>
      <c r="ZM7" s="123" t="s">
        <v>169</v>
      </c>
      <c r="ZN7" s="123" t="s">
        <v>170</v>
      </c>
      <c r="ZO7" s="123" t="s">
        <v>171</v>
      </c>
      <c r="ZP7" s="123" t="s">
        <v>172</v>
      </c>
      <c r="ZQ7" s="123" t="s">
        <v>173</v>
      </c>
      <c r="ZR7" s="123" t="s">
        <v>174</v>
      </c>
      <c r="ZS7" s="123" t="s">
        <v>175</v>
      </c>
      <c r="ZT7" s="123" t="s">
        <v>176</v>
      </c>
      <c r="ZU7" s="123" t="s">
        <v>177</v>
      </c>
      <c r="ZV7" s="123" t="s">
        <v>166</v>
      </c>
      <c r="ZW7" s="123" t="s">
        <v>167</v>
      </c>
      <c r="ZX7" s="123" t="s">
        <v>168</v>
      </c>
      <c r="ZY7" s="123" t="s">
        <v>169</v>
      </c>
      <c r="ZZ7" s="123" t="s">
        <v>170</v>
      </c>
      <c r="AAA7" s="123" t="s">
        <v>171</v>
      </c>
      <c r="AAB7" s="123" t="s">
        <v>172</v>
      </c>
      <c r="AAC7" s="123" t="s">
        <v>173</v>
      </c>
      <c r="AAD7" s="123" t="s">
        <v>174</v>
      </c>
      <c r="AAE7" s="123" t="s">
        <v>175</v>
      </c>
      <c r="AAF7" s="123" t="s">
        <v>176</v>
      </c>
      <c r="AAG7" s="123" t="s">
        <v>177</v>
      </c>
      <c r="AAH7" s="123" t="s">
        <v>166</v>
      </c>
      <c r="AAI7" s="123" t="s">
        <v>167</v>
      </c>
      <c r="AAJ7" s="123" t="s">
        <v>168</v>
      </c>
      <c r="AAK7" s="123" t="s">
        <v>169</v>
      </c>
      <c r="AAL7" s="123" t="s">
        <v>170</v>
      </c>
      <c r="AAM7" s="123" t="s">
        <v>171</v>
      </c>
      <c r="AAN7" s="123" t="s">
        <v>172</v>
      </c>
      <c r="AAO7" s="123" t="s">
        <v>173</v>
      </c>
      <c r="AAP7" s="123" t="s">
        <v>174</v>
      </c>
      <c r="AAQ7" s="123" t="s">
        <v>175</v>
      </c>
      <c r="AAR7" s="123" t="s">
        <v>176</v>
      </c>
      <c r="AAS7" s="123" t="s">
        <v>177</v>
      </c>
      <c r="AAT7" s="123" t="s">
        <v>166</v>
      </c>
      <c r="AAU7" s="123" t="s">
        <v>167</v>
      </c>
      <c r="AAV7" s="123" t="s">
        <v>168</v>
      </c>
      <c r="AAW7" s="123" t="s">
        <v>169</v>
      </c>
      <c r="AAX7" s="123" t="s">
        <v>170</v>
      </c>
      <c r="AAY7" s="123" t="s">
        <v>171</v>
      </c>
      <c r="AAZ7" s="123" t="s">
        <v>172</v>
      </c>
      <c r="ABA7" s="123" t="s">
        <v>173</v>
      </c>
      <c r="ABB7" s="123" t="s">
        <v>174</v>
      </c>
      <c r="ABC7" s="123" t="s">
        <v>175</v>
      </c>
      <c r="ABD7" s="123" t="s">
        <v>176</v>
      </c>
      <c r="ABE7" s="123" t="s">
        <v>177</v>
      </c>
      <c r="ABF7" s="123" t="s">
        <v>166</v>
      </c>
      <c r="ABG7" s="123" t="s">
        <v>167</v>
      </c>
      <c r="ABH7" s="123" t="s">
        <v>168</v>
      </c>
      <c r="ABI7" s="123" t="s">
        <v>169</v>
      </c>
      <c r="ABJ7" s="123" t="s">
        <v>170</v>
      </c>
      <c r="ABK7" s="123" t="s">
        <v>171</v>
      </c>
      <c r="ABL7" s="123" t="s">
        <v>172</v>
      </c>
      <c r="ABM7" s="123" t="s">
        <v>173</v>
      </c>
      <c r="ABN7" s="123" t="s">
        <v>174</v>
      </c>
      <c r="ABO7" s="123" t="s">
        <v>175</v>
      </c>
      <c r="ABP7" s="123" t="s">
        <v>176</v>
      </c>
      <c r="ABQ7" s="123" t="s">
        <v>177</v>
      </c>
      <c r="ABR7" s="123" t="s">
        <v>166</v>
      </c>
      <c r="ABS7" s="123" t="s">
        <v>167</v>
      </c>
      <c r="ABT7" s="123" t="s">
        <v>168</v>
      </c>
      <c r="ABU7" s="123" t="s">
        <v>169</v>
      </c>
      <c r="ABV7" s="123" t="s">
        <v>170</v>
      </c>
      <c r="ABW7" s="123" t="s">
        <v>171</v>
      </c>
      <c r="ABX7" s="123" t="s">
        <v>172</v>
      </c>
      <c r="ABY7" s="123" t="s">
        <v>173</v>
      </c>
      <c r="ABZ7" s="123" t="s">
        <v>174</v>
      </c>
      <c r="ACA7" s="123" t="s">
        <v>175</v>
      </c>
      <c r="ACB7" s="123" t="s">
        <v>176</v>
      </c>
      <c r="ACC7" s="123" t="s">
        <v>177</v>
      </c>
      <c r="ACD7" s="123" t="s">
        <v>166</v>
      </c>
      <c r="ACE7" s="123" t="s">
        <v>167</v>
      </c>
      <c r="ACF7" s="123" t="s">
        <v>168</v>
      </c>
      <c r="ACG7" s="123" t="s">
        <v>169</v>
      </c>
      <c r="ACH7" s="123" t="s">
        <v>170</v>
      </c>
      <c r="ACI7" s="123" t="s">
        <v>171</v>
      </c>
      <c r="ACJ7" s="123" t="s">
        <v>172</v>
      </c>
      <c r="ACK7" s="123" t="s">
        <v>173</v>
      </c>
      <c r="ACL7" s="123" t="s">
        <v>174</v>
      </c>
      <c r="ACM7" s="123" t="s">
        <v>175</v>
      </c>
      <c r="ACN7" s="123" t="s">
        <v>176</v>
      </c>
      <c r="ACO7" s="123" t="s">
        <v>177</v>
      </c>
      <c r="ACP7" s="123" t="s">
        <v>166</v>
      </c>
      <c r="ACQ7" s="123" t="s">
        <v>167</v>
      </c>
      <c r="ACR7" s="123" t="s">
        <v>168</v>
      </c>
      <c r="ACS7" s="123" t="s">
        <v>169</v>
      </c>
      <c r="ACT7" s="123" t="s">
        <v>170</v>
      </c>
      <c r="ACU7" s="123" t="s">
        <v>171</v>
      </c>
      <c r="ACV7" s="123" t="s">
        <v>172</v>
      </c>
      <c r="ACW7" s="123" t="s">
        <v>173</v>
      </c>
      <c r="ACX7" s="123" t="s">
        <v>174</v>
      </c>
      <c r="ACY7" s="123" t="s">
        <v>175</v>
      </c>
      <c r="ACZ7" s="123" t="s">
        <v>176</v>
      </c>
      <c r="ADA7" s="123" t="s">
        <v>177</v>
      </c>
      <c r="ADB7" s="123" t="s">
        <v>166</v>
      </c>
      <c r="ADC7" s="123" t="s">
        <v>167</v>
      </c>
      <c r="ADD7" s="123" t="s">
        <v>168</v>
      </c>
      <c r="ADE7" s="123" t="s">
        <v>169</v>
      </c>
      <c r="ADF7" s="123" t="s">
        <v>170</v>
      </c>
      <c r="ADG7" s="123" t="s">
        <v>171</v>
      </c>
      <c r="ADH7" s="123" t="s">
        <v>172</v>
      </c>
      <c r="ADI7" s="123" t="s">
        <v>173</v>
      </c>
      <c r="ADJ7" s="123" t="s">
        <v>174</v>
      </c>
      <c r="ADK7" s="123" t="s">
        <v>175</v>
      </c>
      <c r="ADL7" s="123" t="s">
        <v>176</v>
      </c>
      <c r="ADM7" s="123" t="s">
        <v>177</v>
      </c>
      <c r="ADN7" s="123" t="s">
        <v>166</v>
      </c>
      <c r="ADO7" s="123" t="s">
        <v>167</v>
      </c>
      <c r="ADP7" s="123" t="s">
        <v>168</v>
      </c>
      <c r="ADQ7" s="123" t="s">
        <v>169</v>
      </c>
      <c r="ADR7" s="123" t="s">
        <v>170</v>
      </c>
      <c r="ADS7" s="123" t="s">
        <v>171</v>
      </c>
      <c r="ADT7" s="123" t="s">
        <v>172</v>
      </c>
      <c r="ADU7" s="123" t="s">
        <v>173</v>
      </c>
      <c r="ADV7" s="123" t="s">
        <v>174</v>
      </c>
      <c r="ADW7" s="123" t="s">
        <v>175</v>
      </c>
      <c r="ADX7" s="123" t="s">
        <v>176</v>
      </c>
      <c r="ADY7" s="123" t="s">
        <v>177</v>
      </c>
      <c r="ADZ7" s="123" t="s">
        <v>166</v>
      </c>
      <c r="AEA7" s="123" t="s">
        <v>167</v>
      </c>
      <c r="AEB7" s="123" t="s">
        <v>168</v>
      </c>
      <c r="AEC7" s="123" t="s">
        <v>169</v>
      </c>
      <c r="AED7" s="123" t="s">
        <v>170</v>
      </c>
      <c r="AEE7" s="123" t="s">
        <v>171</v>
      </c>
      <c r="AEF7" s="123" t="s">
        <v>172</v>
      </c>
      <c r="AEG7" s="123" t="s">
        <v>173</v>
      </c>
      <c r="AEH7" s="123" t="s">
        <v>174</v>
      </c>
      <c r="AEI7" s="123" t="s">
        <v>175</v>
      </c>
      <c r="AEJ7" s="123" t="s">
        <v>176</v>
      </c>
      <c r="AEK7" s="123" t="s">
        <v>177</v>
      </c>
      <c r="AEL7" s="123" t="s">
        <v>166</v>
      </c>
      <c r="AEM7" s="123" t="s">
        <v>167</v>
      </c>
      <c r="AEN7" s="123" t="s">
        <v>168</v>
      </c>
      <c r="AEO7" s="123" t="s">
        <v>169</v>
      </c>
      <c r="AEP7" s="123" t="s">
        <v>170</v>
      </c>
      <c r="AEQ7" s="123" t="s">
        <v>171</v>
      </c>
      <c r="AER7" s="123" t="s">
        <v>172</v>
      </c>
      <c r="AES7" s="123" t="s">
        <v>173</v>
      </c>
      <c r="AET7" s="123" t="s">
        <v>174</v>
      </c>
      <c r="AEU7" s="123" t="s">
        <v>175</v>
      </c>
      <c r="AEV7" s="123" t="s">
        <v>176</v>
      </c>
      <c r="AEW7" s="123" t="s">
        <v>177</v>
      </c>
      <c r="AEX7" s="123" t="s">
        <v>166</v>
      </c>
      <c r="AEY7" s="123" t="s">
        <v>167</v>
      </c>
      <c r="AEZ7" s="123" t="s">
        <v>168</v>
      </c>
      <c r="AFA7" s="123" t="s">
        <v>169</v>
      </c>
      <c r="AFB7" s="123" t="s">
        <v>170</v>
      </c>
      <c r="AFC7" s="123" t="s">
        <v>171</v>
      </c>
      <c r="AFD7" s="123" t="s">
        <v>172</v>
      </c>
      <c r="AFE7" s="123" t="s">
        <v>173</v>
      </c>
      <c r="AFF7" s="123" t="s">
        <v>174</v>
      </c>
      <c r="AFG7" s="123" t="s">
        <v>175</v>
      </c>
      <c r="AFH7" s="123" t="s">
        <v>176</v>
      </c>
      <c r="AFI7" s="123" t="s">
        <v>177</v>
      </c>
      <c r="AFJ7" s="123" t="s">
        <v>166</v>
      </c>
      <c r="AFK7" s="123" t="s">
        <v>167</v>
      </c>
      <c r="AFL7" s="123" t="s">
        <v>168</v>
      </c>
      <c r="AFM7" s="123" t="s">
        <v>169</v>
      </c>
      <c r="AFN7" s="123" t="s">
        <v>170</v>
      </c>
      <c r="AFO7" s="123" t="s">
        <v>171</v>
      </c>
      <c r="AFP7" s="123" t="s">
        <v>172</v>
      </c>
      <c r="AFQ7" s="123" t="s">
        <v>173</v>
      </c>
      <c r="AFR7" s="123" t="s">
        <v>174</v>
      </c>
      <c r="AFS7" s="123" t="s">
        <v>175</v>
      </c>
      <c r="AFT7" s="123" t="s">
        <v>176</v>
      </c>
      <c r="AFU7" s="123" t="s">
        <v>177</v>
      </c>
      <c r="AFV7" s="123" t="s">
        <v>166</v>
      </c>
      <c r="AFW7" s="123" t="s">
        <v>167</v>
      </c>
      <c r="AFX7" s="123" t="s">
        <v>168</v>
      </c>
      <c r="AFY7" s="123" t="s">
        <v>169</v>
      </c>
      <c r="AFZ7" s="123" t="s">
        <v>170</v>
      </c>
      <c r="AGA7" s="123" t="s">
        <v>171</v>
      </c>
      <c r="AGB7" s="123" t="s">
        <v>172</v>
      </c>
      <c r="AGC7" s="123" t="s">
        <v>173</v>
      </c>
      <c r="AGD7" s="123" t="s">
        <v>174</v>
      </c>
      <c r="AGE7" s="123" t="s">
        <v>175</v>
      </c>
      <c r="AGF7" s="123" t="s">
        <v>176</v>
      </c>
      <c r="AGG7" s="123" t="s">
        <v>177</v>
      </c>
      <c r="AGH7" s="123" t="s">
        <v>166</v>
      </c>
      <c r="AGI7" s="123" t="s">
        <v>167</v>
      </c>
      <c r="AGJ7" s="123" t="s">
        <v>168</v>
      </c>
      <c r="AGK7" s="123" t="s">
        <v>169</v>
      </c>
      <c r="AGL7" s="123" t="s">
        <v>170</v>
      </c>
      <c r="AGM7" s="123" t="s">
        <v>171</v>
      </c>
      <c r="AGN7" s="123" t="s">
        <v>172</v>
      </c>
      <c r="AGO7" s="123" t="s">
        <v>173</v>
      </c>
      <c r="AGP7" s="123" t="s">
        <v>174</v>
      </c>
      <c r="AGQ7" s="123" t="s">
        <v>175</v>
      </c>
      <c r="AGR7" s="123" t="s">
        <v>176</v>
      </c>
      <c r="AGS7" s="123" t="s">
        <v>177</v>
      </c>
      <c r="AGT7" s="123" t="s">
        <v>166</v>
      </c>
      <c r="AGU7" s="123" t="s">
        <v>167</v>
      </c>
      <c r="AGV7" s="123" t="s">
        <v>168</v>
      </c>
      <c r="AGW7" s="123" t="s">
        <v>169</v>
      </c>
      <c r="AGX7" s="123" t="s">
        <v>170</v>
      </c>
      <c r="AGY7" s="123" t="s">
        <v>171</v>
      </c>
      <c r="AGZ7" s="123" t="s">
        <v>172</v>
      </c>
      <c r="AHA7" s="123" t="s">
        <v>173</v>
      </c>
      <c r="AHB7" s="123" t="s">
        <v>174</v>
      </c>
      <c r="AHC7" s="123" t="s">
        <v>175</v>
      </c>
      <c r="AHD7" s="123" t="s">
        <v>176</v>
      </c>
      <c r="AHE7" s="123" t="s">
        <v>177</v>
      </c>
      <c r="AHF7" s="123" t="s">
        <v>166</v>
      </c>
      <c r="AHG7" s="123" t="s">
        <v>167</v>
      </c>
      <c r="AHH7" s="123" t="s">
        <v>168</v>
      </c>
      <c r="AHI7" s="123" t="s">
        <v>169</v>
      </c>
      <c r="AHJ7" s="123" t="s">
        <v>170</v>
      </c>
      <c r="AHK7" s="123" t="s">
        <v>171</v>
      </c>
      <c r="AHL7" s="123" t="s">
        <v>172</v>
      </c>
      <c r="AHM7" s="123" t="s">
        <v>173</v>
      </c>
      <c r="AHN7" s="123" t="s">
        <v>174</v>
      </c>
      <c r="AHO7" s="123" t="s">
        <v>175</v>
      </c>
      <c r="AHP7" s="123" t="s">
        <v>176</v>
      </c>
      <c r="AHQ7" s="123" t="s">
        <v>177</v>
      </c>
      <c r="AHR7" s="123" t="s">
        <v>166</v>
      </c>
      <c r="AHS7" s="123" t="s">
        <v>167</v>
      </c>
      <c r="AHT7" s="123" t="s">
        <v>168</v>
      </c>
      <c r="AHU7" s="123" t="s">
        <v>169</v>
      </c>
      <c r="AHV7" s="123" t="s">
        <v>170</v>
      </c>
      <c r="AHW7" s="123" t="s">
        <v>171</v>
      </c>
      <c r="AHX7" s="123" t="s">
        <v>172</v>
      </c>
      <c r="AHY7" s="123" t="s">
        <v>173</v>
      </c>
      <c r="AHZ7" s="123" t="s">
        <v>174</v>
      </c>
      <c r="AIA7" s="123" t="s">
        <v>175</v>
      </c>
      <c r="AIB7" s="123" t="s">
        <v>176</v>
      </c>
      <c r="AIC7" s="123" t="s">
        <v>177</v>
      </c>
      <c r="AID7" s="123" t="s">
        <v>166</v>
      </c>
      <c r="AIE7" s="123" t="s">
        <v>167</v>
      </c>
      <c r="AIF7" s="123" t="s">
        <v>168</v>
      </c>
      <c r="AIG7" s="123" t="s">
        <v>169</v>
      </c>
      <c r="AIH7" s="123" t="s">
        <v>170</v>
      </c>
      <c r="AII7" s="123" t="s">
        <v>171</v>
      </c>
      <c r="AIJ7" s="123" t="s">
        <v>172</v>
      </c>
      <c r="AIK7" s="123" t="s">
        <v>173</v>
      </c>
      <c r="AIL7" s="123" t="s">
        <v>174</v>
      </c>
      <c r="AIM7" s="123" t="s">
        <v>175</v>
      </c>
      <c r="AIN7" s="123" t="s">
        <v>176</v>
      </c>
      <c r="AIO7" s="123" t="s">
        <v>177</v>
      </c>
      <c r="AIP7" s="123" t="s">
        <v>166</v>
      </c>
      <c r="AIQ7" s="123" t="s">
        <v>167</v>
      </c>
      <c r="AIR7" s="123" t="s">
        <v>168</v>
      </c>
      <c r="AIS7" s="123" t="s">
        <v>169</v>
      </c>
      <c r="AIT7" s="123" t="s">
        <v>170</v>
      </c>
      <c r="AIU7" s="123" t="s">
        <v>171</v>
      </c>
      <c r="AIV7" s="123" t="s">
        <v>172</v>
      </c>
      <c r="AIW7" s="123" t="s">
        <v>173</v>
      </c>
      <c r="AIX7" s="123" t="s">
        <v>174</v>
      </c>
      <c r="AIY7" s="123" t="s">
        <v>175</v>
      </c>
      <c r="AIZ7" s="123" t="s">
        <v>176</v>
      </c>
      <c r="AJA7" s="123" t="s">
        <v>177</v>
      </c>
      <c r="AJB7" s="123" t="s">
        <v>166</v>
      </c>
      <c r="AJC7" s="123" t="s">
        <v>167</v>
      </c>
      <c r="AJD7" s="123" t="s">
        <v>168</v>
      </c>
      <c r="AJE7" s="123" t="s">
        <v>169</v>
      </c>
      <c r="AJF7" s="123" t="s">
        <v>170</v>
      </c>
      <c r="AJG7" s="123" t="s">
        <v>171</v>
      </c>
      <c r="AJH7" s="123" t="s">
        <v>172</v>
      </c>
      <c r="AJI7" s="123" t="s">
        <v>173</v>
      </c>
      <c r="AJJ7" s="123" t="s">
        <v>174</v>
      </c>
      <c r="AJK7" s="123" t="s">
        <v>175</v>
      </c>
      <c r="AJL7" s="123" t="s">
        <v>176</v>
      </c>
      <c r="AJM7" s="123" t="s">
        <v>177</v>
      </c>
      <c r="AJN7" s="123" t="s">
        <v>166</v>
      </c>
      <c r="AJO7" s="123" t="s">
        <v>167</v>
      </c>
      <c r="AJP7" s="123" t="s">
        <v>168</v>
      </c>
      <c r="AJQ7" s="123" t="s">
        <v>169</v>
      </c>
      <c r="AJR7" s="123" t="s">
        <v>170</v>
      </c>
      <c r="AJS7" s="123" t="s">
        <v>171</v>
      </c>
      <c r="AJT7" s="123" t="s">
        <v>172</v>
      </c>
      <c r="AJU7" s="123" t="s">
        <v>173</v>
      </c>
      <c r="AJV7" s="123" t="s">
        <v>174</v>
      </c>
      <c r="AJW7" s="123" t="s">
        <v>175</v>
      </c>
      <c r="AJX7" s="123" t="s">
        <v>176</v>
      </c>
      <c r="AJY7" s="123" t="s">
        <v>177</v>
      </c>
      <c r="AJZ7" s="123" t="s">
        <v>166</v>
      </c>
      <c r="AKA7" s="123" t="s">
        <v>167</v>
      </c>
      <c r="AKB7" s="123" t="s">
        <v>168</v>
      </c>
      <c r="AKC7" s="123" t="s">
        <v>169</v>
      </c>
      <c r="AKD7" s="123" t="s">
        <v>170</v>
      </c>
      <c r="AKE7" s="123" t="s">
        <v>171</v>
      </c>
      <c r="AKF7" s="123" t="s">
        <v>172</v>
      </c>
      <c r="AKG7" s="123" t="s">
        <v>173</v>
      </c>
      <c r="AKH7" s="123" t="s">
        <v>174</v>
      </c>
      <c r="AKI7" s="123" t="s">
        <v>175</v>
      </c>
      <c r="AKJ7" s="123" t="s">
        <v>176</v>
      </c>
      <c r="AKK7" s="123" t="s">
        <v>177</v>
      </c>
      <c r="AKL7" s="123" t="s">
        <v>166</v>
      </c>
      <c r="AKM7" s="123" t="s">
        <v>167</v>
      </c>
      <c r="AKN7" s="123" t="s">
        <v>168</v>
      </c>
      <c r="AKO7" s="123" t="s">
        <v>169</v>
      </c>
      <c r="AKP7" s="123" t="s">
        <v>170</v>
      </c>
      <c r="AKQ7" s="123" t="s">
        <v>171</v>
      </c>
      <c r="AKR7" s="123" t="s">
        <v>172</v>
      </c>
      <c r="AKS7" s="123" t="s">
        <v>173</v>
      </c>
      <c r="AKT7" s="123" t="s">
        <v>174</v>
      </c>
      <c r="AKU7" s="123" t="s">
        <v>175</v>
      </c>
      <c r="AKV7" s="123" t="s">
        <v>176</v>
      </c>
      <c r="AKW7" s="123" t="s">
        <v>177</v>
      </c>
      <c r="AKX7" s="123" t="s">
        <v>166</v>
      </c>
      <c r="AKY7" s="123" t="s">
        <v>167</v>
      </c>
      <c r="AKZ7" s="123" t="s">
        <v>168</v>
      </c>
      <c r="ALA7" s="123" t="s">
        <v>169</v>
      </c>
      <c r="ALB7" s="123" t="s">
        <v>170</v>
      </c>
      <c r="ALC7" s="123" t="s">
        <v>171</v>
      </c>
      <c r="ALD7" s="123" t="s">
        <v>172</v>
      </c>
      <c r="ALE7" s="123" t="s">
        <v>173</v>
      </c>
      <c r="ALF7" s="123" t="s">
        <v>174</v>
      </c>
      <c r="ALG7" s="123" t="s">
        <v>175</v>
      </c>
      <c r="ALH7" s="123" t="s">
        <v>176</v>
      </c>
      <c r="ALI7" s="123" t="s">
        <v>177</v>
      </c>
      <c r="ALJ7" s="123" t="s">
        <v>166</v>
      </c>
      <c r="ALK7" s="123" t="s">
        <v>167</v>
      </c>
      <c r="ALL7" s="123" t="s">
        <v>168</v>
      </c>
      <c r="ALM7" s="123" t="s">
        <v>169</v>
      </c>
      <c r="ALN7" s="123" t="s">
        <v>170</v>
      </c>
      <c r="ALO7" s="123" t="s">
        <v>171</v>
      </c>
      <c r="ALP7" s="123" t="s">
        <v>172</v>
      </c>
      <c r="ALQ7" s="123" t="s">
        <v>173</v>
      </c>
      <c r="ALR7" s="123" t="s">
        <v>174</v>
      </c>
      <c r="ALS7" s="123" t="s">
        <v>175</v>
      </c>
      <c r="ALT7" s="123" t="s">
        <v>176</v>
      </c>
      <c r="ALU7" s="123" t="s">
        <v>177</v>
      </c>
      <c r="ALV7" s="123" t="s">
        <v>166</v>
      </c>
      <c r="ALW7" s="123" t="s">
        <v>167</v>
      </c>
      <c r="ALX7" s="123" t="s">
        <v>168</v>
      </c>
      <c r="ALY7" s="123" t="s">
        <v>169</v>
      </c>
      <c r="ALZ7" s="123" t="s">
        <v>170</v>
      </c>
      <c r="AMA7" s="123" t="s">
        <v>171</v>
      </c>
      <c r="AMB7" s="123" t="s">
        <v>172</v>
      </c>
      <c r="AMC7" s="123" t="s">
        <v>173</v>
      </c>
      <c r="AMD7" s="123" t="s">
        <v>174</v>
      </c>
      <c r="AME7" s="123" t="s">
        <v>175</v>
      </c>
      <c r="AMF7" s="123" t="s">
        <v>176</v>
      </c>
      <c r="AMG7" s="123" t="s">
        <v>177</v>
      </c>
      <c r="AMH7" s="123" t="s">
        <v>166</v>
      </c>
      <c r="AMI7" s="123" t="s">
        <v>167</v>
      </c>
      <c r="AMJ7" s="123" t="s">
        <v>168</v>
      </c>
    </row>
    <row r="8" customFormat="false" ht="15.75" hidden="false" customHeight="false" outlineLevel="0" collapsed="false">
      <c r="A8" s="123" t="s">
        <v>178</v>
      </c>
      <c r="B8" s="123" t="s">
        <v>179</v>
      </c>
      <c r="C8" s="123" t="s">
        <v>180</v>
      </c>
      <c r="D8" s="123" t="s">
        <v>180</v>
      </c>
      <c r="E8" s="123" t="s">
        <v>180</v>
      </c>
      <c r="F8" s="123" t="s">
        <v>180</v>
      </c>
      <c r="G8" s="123" t="s">
        <v>180</v>
      </c>
      <c r="H8" s="123" t="s">
        <v>180</v>
      </c>
      <c r="I8" s="123" t="s">
        <v>180</v>
      </c>
      <c r="J8" s="123" t="s">
        <v>180</v>
      </c>
      <c r="K8" s="123" t="s">
        <v>180</v>
      </c>
      <c r="L8" s="123" t="s">
        <v>180</v>
      </c>
      <c r="M8" s="123" t="s">
        <v>180</v>
      </c>
      <c r="N8" s="123" t="s">
        <v>180</v>
      </c>
      <c r="O8" s="123" t="s">
        <v>181</v>
      </c>
      <c r="P8" s="123" t="s">
        <v>181</v>
      </c>
      <c r="Q8" s="123" t="s">
        <v>181</v>
      </c>
      <c r="R8" s="123" t="s">
        <v>181</v>
      </c>
      <c r="S8" s="123" t="s">
        <v>181</v>
      </c>
      <c r="T8" s="123" t="s">
        <v>181</v>
      </c>
      <c r="U8" s="123" t="s">
        <v>181</v>
      </c>
      <c r="V8" s="123" t="s">
        <v>181</v>
      </c>
      <c r="W8" s="123" t="s">
        <v>181</v>
      </c>
      <c r="X8" s="123" t="s">
        <v>181</v>
      </c>
      <c r="Y8" s="123" t="s">
        <v>181</v>
      </c>
      <c r="Z8" s="123" t="s">
        <v>181</v>
      </c>
      <c r="AA8" s="123" t="s">
        <v>182</v>
      </c>
      <c r="AB8" s="123" t="s">
        <v>182</v>
      </c>
      <c r="AC8" s="123" t="s">
        <v>182</v>
      </c>
      <c r="AD8" s="123" t="s">
        <v>182</v>
      </c>
      <c r="AE8" s="123" t="s">
        <v>182</v>
      </c>
      <c r="AF8" s="123" t="s">
        <v>182</v>
      </c>
      <c r="AG8" s="123" t="s">
        <v>182</v>
      </c>
      <c r="AH8" s="123" t="s">
        <v>182</v>
      </c>
      <c r="AI8" s="123" t="s">
        <v>182</v>
      </c>
      <c r="AJ8" s="123" t="s">
        <v>182</v>
      </c>
      <c r="AK8" s="123" t="s">
        <v>182</v>
      </c>
      <c r="AL8" s="123" t="s">
        <v>182</v>
      </c>
      <c r="AM8" s="123" t="s">
        <v>183</v>
      </c>
      <c r="AN8" s="123" t="s">
        <v>183</v>
      </c>
      <c r="AO8" s="123" t="s">
        <v>183</v>
      </c>
      <c r="AP8" s="123" t="s">
        <v>183</v>
      </c>
      <c r="AQ8" s="123" t="s">
        <v>183</v>
      </c>
      <c r="AR8" s="123" t="s">
        <v>183</v>
      </c>
      <c r="AS8" s="123" t="s">
        <v>183</v>
      </c>
      <c r="AT8" s="123" t="s">
        <v>183</v>
      </c>
      <c r="AU8" s="123" t="s">
        <v>183</v>
      </c>
      <c r="AV8" s="123" t="s">
        <v>183</v>
      </c>
      <c r="AW8" s="123" t="s">
        <v>183</v>
      </c>
      <c r="AX8" s="123" t="s">
        <v>183</v>
      </c>
      <c r="AY8" s="123" t="s">
        <v>184</v>
      </c>
      <c r="AZ8" s="123" t="s">
        <v>184</v>
      </c>
      <c r="BA8" s="123" t="s">
        <v>184</v>
      </c>
      <c r="BB8" s="123" t="s">
        <v>184</v>
      </c>
      <c r="BC8" s="123" t="s">
        <v>184</v>
      </c>
      <c r="BD8" s="123" t="s">
        <v>184</v>
      </c>
      <c r="BE8" s="123" t="s">
        <v>184</v>
      </c>
      <c r="BF8" s="123" t="s">
        <v>184</v>
      </c>
      <c r="BG8" s="123" t="s">
        <v>184</v>
      </c>
      <c r="BH8" s="123" t="s">
        <v>184</v>
      </c>
      <c r="BI8" s="123" t="s">
        <v>184</v>
      </c>
      <c r="BJ8" s="123" t="s">
        <v>184</v>
      </c>
      <c r="BK8" s="123" t="s">
        <v>185</v>
      </c>
      <c r="BL8" s="123" t="s">
        <v>185</v>
      </c>
      <c r="BM8" s="123" t="s">
        <v>185</v>
      </c>
      <c r="BN8" s="123" t="s">
        <v>185</v>
      </c>
      <c r="BO8" s="123" t="s">
        <v>185</v>
      </c>
      <c r="BP8" s="123" t="s">
        <v>185</v>
      </c>
      <c r="BQ8" s="123" t="s">
        <v>185</v>
      </c>
      <c r="BR8" s="123" t="s">
        <v>185</v>
      </c>
      <c r="BS8" s="123" t="s">
        <v>185</v>
      </c>
      <c r="BT8" s="123" t="s">
        <v>185</v>
      </c>
      <c r="BU8" s="123" t="s">
        <v>185</v>
      </c>
      <c r="BV8" s="123" t="s">
        <v>185</v>
      </c>
      <c r="BW8" s="123" t="s">
        <v>186</v>
      </c>
      <c r="BX8" s="123" t="s">
        <v>186</v>
      </c>
      <c r="BY8" s="123" t="s">
        <v>186</v>
      </c>
      <c r="BZ8" s="123" t="s">
        <v>186</v>
      </c>
      <c r="CA8" s="123" t="s">
        <v>186</v>
      </c>
      <c r="CB8" s="123" t="s">
        <v>186</v>
      </c>
      <c r="CC8" s="123" t="s">
        <v>186</v>
      </c>
      <c r="CD8" s="123" t="s">
        <v>186</v>
      </c>
      <c r="CE8" s="123" t="s">
        <v>186</v>
      </c>
      <c r="CF8" s="123" t="s">
        <v>186</v>
      </c>
      <c r="CG8" s="123" t="s">
        <v>186</v>
      </c>
      <c r="CH8" s="123" t="s">
        <v>186</v>
      </c>
      <c r="CI8" s="123" t="s">
        <v>187</v>
      </c>
      <c r="CJ8" s="123" t="s">
        <v>187</v>
      </c>
      <c r="CK8" s="123" t="s">
        <v>187</v>
      </c>
      <c r="CL8" s="123" t="s">
        <v>187</v>
      </c>
      <c r="CM8" s="123" t="s">
        <v>187</v>
      </c>
      <c r="CN8" s="123" t="s">
        <v>187</v>
      </c>
      <c r="CO8" s="123" t="s">
        <v>187</v>
      </c>
      <c r="CP8" s="123" t="s">
        <v>187</v>
      </c>
      <c r="CQ8" s="123" t="s">
        <v>187</v>
      </c>
      <c r="CR8" s="123" t="s">
        <v>187</v>
      </c>
      <c r="CS8" s="123" t="s">
        <v>187</v>
      </c>
      <c r="CT8" s="123" t="s">
        <v>187</v>
      </c>
      <c r="CU8" s="123" t="s">
        <v>188</v>
      </c>
      <c r="CV8" s="123" t="s">
        <v>188</v>
      </c>
      <c r="CW8" s="123" t="s">
        <v>188</v>
      </c>
      <c r="CX8" s="123" t="s">
        <v>188</v>
      </c>
      <c r="CY8" s="123" t="s">
        <v>188</v>
      </c>
      <c r="CZ8" s="123" t="s">
        <v>188</v>
      </c>
      <c r="DA8" s="123" t="s">
        <v>188</v>
      </c>
      <c r="DB8" s="123" t="s">
        <v>188</v>
      </c>
      <c r="DC8" s="123" t="s">
        <v>188</v>
      </c>
      <c r="DD8" s="123" t="s">
        <v>188</v>
      </c>
      <c r="DE8" s="123" t="s">
        <v>188</v>
      </c>
      <c r="DF8" s="123" t="s">
        <v>188</v>
      </c>
      <c r="DG8" s="123" t="s">
        <v>189</v>
      </c>
      <c r="DH8" s="123" t="s">
        <v>189</v>
      </c>
      <c r="DI8" s="123" t="s">
        <v>189</v>
      </c>
      <c r="DJ8" s="123" t="s">
        <v>189</v>
      </c>
      <c r="DK8" s="123" t="s">
        <v>189</v>
      </c>
      <c r="DL8" s="123" t="s">
        <v>189</v>
      </c>
      <c r="DM8" s="123" t="s">
        <v>189</v>
      </c>
      <c r="DN8" s="123" t="s">
        <v>189</v>
      </c>
      <c r="DO8" s="123" t="s">
        <v>189</v>
      </c>
      <c r="DP8" s="123" t="s">
        <v>189</v>
      </c>
      <c r="DQ8" s="123" t="s">
        <v>189</v>
      </c>
      <c r="DR8" s="123" t="s">
        <v>189</v>
      </c>
      <c r="DS8" s="123" t="s">
        <v>190</v>
      </c>
      <c r="DT8" s="123" t="s">
        <v>190</v>
      </c>
      <c r="DU8" s="123" t="s">
        <v>190</v>
      </c>
      <c r="DV8" s="123" t="s">
        <v>190</v>
      </c>
      <c r="DW8" s="123" t="s">
        <v>190</v>
      </c>
      <c r="DX8" s="123" t="s">
        <v>190</v>
      </c>
      <c r="DY8" s="123" t="s">
        <v>190</v>
      </c>
      <c r="DZ8" s="123" t="s">
        <v>190</v>
      </c>
      <c r="EA8" s="123" t="s">
        <v>190</v>
      </c>
      <c r="EB8" s="123" t="s">
        <v>190</v>
      </c>
      <c r="EC8" s="123" t="s">
        <v>190</v>
      </c>
      <c r="ED8" s="123" t="s">
        <v>190</v>
      </c>
      <c r="EE8" s="123" t="s">
        <v>191</v>
      </c>
      <c r="EF8" s="123" t="s">
        <v>191</v>
      </c>
      <c r="EG8" s="123" t="s">
        <v>191</v>
      </c>
      <c r="EH8" s="123" t="s">
        <v>191</v>
      </c>
      <c r="EI8" s="123" t="s">
        <v>191</v>
      </c>
      <c r="EJ8" s="123" t="s">
        <v>191</v>
      </c>
      <c r="EK8" s="123" t="s">
        <v>191</v>
      </c>
      <c r="EL8" s="123" t="s">
        <v>191</v>
      </c>
      <c r="EM8" s="123" t="s">
        <v>191</v>
      </c>
      <c r="EN8" s="123" t="s">
        <v>191</v>
      </c>
      <c r="EO8" s="123" t="s">
        <v>191</v>
      </c>
      <c r="EP8" s="123" t="s">
        <v>191</v>
      </c>
      <c r="EQ8" s="123" t="s">
        <v>192</v>
      </c>
      <c r="ER8" s="123" t="s">
        <v>192</v>
      </c>
      <c r="ES8" s="123" t="s">
        <v>192</v>
      </c>
      <c r="ET8" s="123" t="s">
        <v>192</v>
      </c>
      <c r="EU8" s="123" t="s">
        <v>192</v>
      </c>
      <c r="EV8" s="123" t="s">
        <v>192</v>
      </c>
      <c r="EW8" s="123" t="s">
        <v>192</v>
      </c>
      <c r="EX8" s="123" t="s">
        <v>192</v>
      </c>
      <c r="EY8" s="123" t="s">
        <v>192</v>
      </c>
      <c r="EZ8" s="123" t="s">
        <v>192</v>
      </c>
      <c r="FA8" s="123" t="s">
        <v>192</v>
      </c>
      <c r="FB8" s="123" t="s">
        <v>192</v>
      </c>
      <c r="FC8" s="123" t="s">
        <v>193</v>
      </c>
      <c r="FD8" s="123" t="s">
        <v>193</v>
      </c>
      <c r="FE8" s="123" t="s">
        <v>193</v>
      </c>
      <c r="FF8" s="123" t="s">
        <v>193</v>
      </c>
      <c r="FG8" s="123" t="s">
        <v>193</v>
      </c>
      <c r="FH8" s="123" t="s">
        <v>193</v>
      </c>
      <c r="FI8" s="123" t="s">
        <v>193</v>
      </c>
      <c r="FJ8" s="123" t="s">
        <v>193</v>
      </c>
      <c r="FK8" s="123" t="s">
        <v>193</v>
      </c>
      <c r="FL8" s="123" t="s">
        <v>193</v>
      </c>
      <c r="FM8" s="123" t="s">
        <v>193</v>
      </c>
      <c r="FN8" s="123" t="s">
        <v>193</v>
      </c>
      <c r="FO8" s="123" t="s">
        <v>194</v>
      </c>
      <c r="FP8" s="123" t="s">
        <v>194</v>
      </c>
      <c r="FQ8" s="123" t="s">
        <v>194</v>
      </c>
      <c r="FR8" s="123" t="s">
        <v>194</v>
      </c>
      <c r="FS8" s="123" t="s">
        <v>194</v>
      </c>
      <c r="FT8" s="123" t="s">
        <v>194</v>
      </c>
      <c r="FU8" s="123" t="s">
        <v>194</v>
      </c>
      <c r="FV8" s="123" t="s">
        <v>194</v>
      </c>
      <c r="FW8" s="123" t="s">
        <v>194</v>
      </c>
      <c r="FX8" s="123" t="s">
        <v>194</v>
      </c>
      <c r="FY8" s="123" t="s">
        <v>194</v>
      </c>
      <c r="FZ8" s="123" t="s">
        <v>194</v>
      </c>
      <c r="GA8" s="123" t="s">
        <v>195</v>
      </c>
      <c r="GB8" s="123" t="s">
        <v>195</v>
      </c>
      <c r="GC8" s="123" t="s">
        <v>195</v>
      </c>
      <c r="GD8" s="123" t="s">
        <v>195</v>
      </c>
      <c r="GE8" s="123" t="s">
        <v>195</v>
      </c>
      <c r="GF8" s="123" t="s">
        <v>195</v>
      </c>
      <c r="GG8" s="123" t="s">
        <v>195</v>
      </c>
      <c r="GH8" s="123" t="s">
        <v>195</v>
      </c>
      <c r="GI8" s="123" t="s">
        <v>195</v>
      </c>
      <c r="GJ8" s="123" t="s">
        <v>195</v>
      </c>
      <c r="GK8" s="123" t="s">
        <v>195</v>
      </c>
      <c r="GL8" s="123" t="s">
        <v>195</v>
      </c>
      <c r="GM8" s="123" t="s">
        <v>196</v>
      </c>
      <c r="GN8" s="123" t="s">
        <v>196</v>
      </c>
      <c r="GO8" s="123" t="s">
        <v>196</v>
      </c>
      <c r="GP8" s="123" t="s">
        <v>196</v>
      </c>
      <c r="GQ8" s="123" t="s">
        <v>196</v>
      </c>
      <c r="GR8" s="123" t="s">
        <v>196</v>
      </c>
      <c r="GS8" s="123" t="s">
        <v>196</v>
      </c>
      <c r="GT8" s="123" t="s">
        <v>196</v>
      </c>
      <c r="GU8" s="123" t="s">
        <v>196</v>
      </c>
      <c r="GV8" s="123" t="s">
        <v>196</v>
      </c>
      <c r="GW8" s="123" t="s">
        <v>196</v>
      </c>
      <c r="GX8" s="123" t="s">
        <v>196</v>
      </c>
      <c r="GY8" s="123" t="s">
        <v>197</v>
      </c>
      <c r="GZ8" s="123" t="s">
        <v>197</v>
      </c>
      <c r="HA8" s="123" t="s">
        <v>197</v>
      </c>
      <c r="HB8" s="123" t="s">
        <v>197</v>
      </c>
      <c r="HC8" s="123" t="s">
        <v>197</v>
      </c>
      <c r="HD8" s="123" t="s">
        <v>197</v>
      </c>
      <c r="HE8" s="123" t="s">
        <v>197</v>
      </c>
      <c r="HF8" s="123" t="s">
        <v>197</v>
      </c>
      <c r="HG8" s="123" t="s">
        <v>197</v>
      </c>
      <c r="HH8" s="123" t="s">
        <v>197</v>
      </c>
      <c r="HI8" s="123" t="s">
        <v>197</v>
      </c>
      <c r="HJ8" s="123" t="s">
        <v>197</v>
      </c>
      <c r="HK8" s="123" t="s">
        <v>198</v>
      </c>
      <c r="HL8" s="123" t="s">
        <v>198</v>
      </c>
      <c r="HM8" s="123" t="s">
        <v>198</v>
      </c>
      <c r="HN8" s="123" t="s">
        <v>198</v>
      </c>
      <c r="HO8" s="123" t="s">
        <v>198</v>
      </c>
      <c r="HP8" s="123" t="s">
        <v>198</v>
      </c>
      <c r="HQ8" s="123" t="s">
        <v>198</v>
      </c>
      <c r="HR8" s="123" t="s">
        <v>198</v>
      </c>
      <c r="HS8" s="123" t="s">
        <v>198</v>
      </c>
      <c r="HT8" s="123" t="s">
        <v>198</v>
      </c>
      <c r="HU8" s="123" t="s">
        <v>198</v>
      </c>
      <c r="HV8" s="123" t="s">
        <v>198</v>
      </c>
      <c r="HW8" s="123" t="s">
        <v>199</v>
      </c>
      <c r="HX8" s="123" t="s">
        <v>199</v>
      </c>
      <c r="HY8" s="123" t="s">
        <v>199</v>
      </c>
      <c r="HZ8" s="123" t="s">
        <v>199</v>
      </c>
      <c r="IA8" s="123" t="s">
        <v>199</v>
      </c>
      <c r="IB8" s="123" t="s">
        <v>199</v>
      </c>
      <c r="IC8" s="123" t="s">
        <v>199</v>
      </c>
      <c r="ID8" s="123" t="s">
        <v>199</v>
      </c>
      <c r="IE8" s="123" t="s">
        <v>199</v>
      </c>
      <c r="IF8" s="123" t="s">
        <v>199</v>
      </c>
      <c r="IG8" s="123" t="s">
        <v>199</v>
      </c>
      <c r="IH8" s="123" t="s">
        <v>199</v>
      </c>
      <c r="II8" s="123" t="s">
        <v>200</v>
      </c>
      <c r="IJ8" s="123" t="s">
        <v>200</v>
      </c>
      <c r="IK8" s="123" t="s">
        <v>200</v>
      </c>
      <c r="IL8" s="123" t="s">
        <v>200</v>
      </c>
      <c r="IM8" s="123" t="s">
        <v>200</v>
      </c>
      <c r="IN8" s="123" t="s">
        <v>200</v>
      </c>
      <c r="IO8" s="123" t="s">
        <v>200</v>
      </c>
      <c r="IP8" s="123" t="s">
        <v>200</v>
      </c>
      <c r="IQ8" s="123" t="s">
        <v>200</v>
      </c>
      <c r="IR8" s="123" t="s">
        <v>200</v>
      </c>
      <c r="IS8" s="123" t="s">
        <v>200</v>
      </c>
      <c r="IT8" s="123" t="s">
        <v>200</v>
      </c>
      <c r="IU8" s="123" t="s">
        <v>201</v>
      </c>
      <c r="IV8" s="123" t="s">
        <v>201</v>
      </c>
      <c r="IW8" s="123" t="s">
        <v>201</v>
      </c>
      <c r="IX8" s="123" t="s">
        <v>201</v>
      </c>
      <c r="IY8" s="123" t="s">
        <v>201</v>
      </c>
      <c r="IZ8" s="123" t="s">
        <v>201</v>
      </c>
      <c r="JA8" s="123" t="s">
        <v>201</v>
      </c>
      <c r="JB8" s="123" t="s">
        <v>201</v>
      </c>
      <c r="JC8" s="123" t="s">
        <v>201</v>
      </c>
      <c r="JD8" s="123" t="s">
        <v>201</v>
      </c>
      <c r="JE8" s="123" t="s">
        <v>201</v>
      </c>
      <c r="JF8" s="123" t="s">
        <v>201</v>
      </c>
      <c r="JG8" s="123" t="s">
        <v>202</v>
      </c>
      <c r="JH8" s="123" t="s">
        <v>202</v>
      </c>
      <c r="JI8" s="123" t="s">
        <v>202</v>
      </c>
      <c r="JJ8" s="123" t="s">
        <v>202</v>
      </c>
      <c r="JK8" s="123" t="s">
        <v>202</v>
      </c>
      <c r="JL8" s="123" t="s">
        <v>202</v>
      </c>
      <c r="JM8" s="123" t="s">
        <v>202</v>
      </c>
      <c r="JN8" s="123" t="s">
        <v>202</v>
      </c>
      <c r="JO8" s="123" t="s">
        <v>202</v>
      </c>
      <c r="JP8" s="123" t="s">
        <v>202</v>
      </c>
      <c r="JQ8" s="123" t="s">
        <v>202</v>
      </c>
      <c r="JR8" s="123" t="s">
        <v>202</v>
      </c>
      <c r="JS8" s="123" t="s">
        <v>203</v>
      </c>
      <c r="JT8" s="123" t="s">
        <v>203</v>
      </c>
      <c r="JU8" s="123" t="s">
        <v>203</v>
      </c>
      <c r="JV8" s="123" t="s">
        <v>203</v>
      </c>
      <c r="JW8" s="123" t="s">
        <v>203</v>
      </c>
      <c r="JX8" s="123" t="s">
        <v>203</v>
      </c>
      <c r="JY8" s="123" t="s">
        <v>203</v>
      </c>
      <c r="JZ8" s="123" t="s">
        <v>203</v>
      </c>
      <c r="KA8" s="123" t="s">
        <v>203</v>
      </c>
      <c r="KB8" s="123" t="s">
        <v>203</v>
      </c>
      <c r="KC8" s="123" t="s">
        <v>203</v>
      </c>
      <c r="KD8" s="123" t="s">
        <v>203</v>
      </c>
      <c r="KE8" s="123" t="s">
        <v>204</v>
      </c>
      <c r="KF8" s="123" t="s">
        <v>204</v>
      </c>
      <c r="KG8" s="123" t="s">
        <v>204</v>
      </c>
      <c r="KH8" s="123" t="s">
        <v>204</v>
      </c>
      <c r="KI8" s="123" t="s">
        <v>204</v>
      </c>
      <c r="KJ8" s="123" t="s">
        <v>204</v>
      </c>
      <c r="KK8" s="123" t="s">
        <v>204</v>
      </c>
      <c r="KL8" s="123" t="s">
        <v>204</v>
      </c>
      <c r="KM8" s="123" t="s">
        <v>204</v>
      </c>
      <c r="KN8" s="123" t="s">
        <v>204</v>
      </c>
      <c r="KO8" s="123" t="s">
        <v>204</v>
      </c>
      <c r="KP8" s="123" t="s">
        <v>204</v>
      </c>
      <c r="KQ8" s="123" t="s">
        <v>205</v>
      </c>
      <c r="KR8" s="123" t="s">
        <v>205</v>
      </c>
      <c r="KS8" s="123" t="s">
        <v>205</v>
      </c>
      <c r="KT8" s="123" t="s">
        <v>205</v>
      </c>
      <c r="KU8" s="123" t="s">
        <v>205</v>
      </c>
      <c r="KV8" s="123" t="s">
        <v>205</v>
      </c>
      <c r="KW8" s="123" t="s">
        <v>205</v>
      </c>
      <c r="KX8" s="123" t="s">
        <v>205</v>
      </c>
      <c r="KY8" s="123" t="s">
        <v>205</v>
      </c>
      <c r="KZ8" s="123" t="s">
        <v>205</v>
      </c>
      <c r="LA8" s="123" t="s">
        <v>205</v>
      </c>
      <c r="LB8" s="123" t="s">
        <v>205</v>
      </c>
      <c r="LC8" s="123" t="s">
        <v>206</v>
      </c>
      <c r="LD8" s="123" t="s">
        <v>206</v>
      </c>
      <c r="LE8" s="123" t="s">
        <v>206</v>
      </c>
      <c r="LF8" s="123" t="s">
        <v>206</v>
      </c>
      <c r="LG8" s="123" t="s">
        <v>206</v>
      </c>
      <c r="LH8" s="123" t="s">
        <v>206</v>
      </c>
      <c r="LI8" s="123" t="s">
        <v>206</v>
      </c>
      <c r="LJ8" s="123" t="s">
        <v>206</v>
      </c>
      <c r="LK8" s="123" t="s">
        <v>206</v>
      </c>
      <c r="LL8" s="123" t="s">
        <v>206</v>
      </c>
      <c r="LM8" s="123" t="s">
        <v>206</v>
      </c>
      <c r="LN8" s="123" t="s">
        <v>206</v>
      </c>
      <c r="LO8" s="123" t="s">
        <v>207</v>
      </c>
      <c r="LP8" s="123" t="s">
        <v>207</v>
      </c>
      <c r="LQ8" s="123" t="s">
        <v>207</v>
      </c>
      <c r="LR8" s="123" t="s">
        <v>207</v>
      </c>
      <c r="LS8" s="123" t="s">
        <v>207</v>
      </c>
      <c r="LT8" s="123" t="s">
        <v>207</v>
      </c>
      <c r="LU8" s="123" t="s">
        <v>207</v>
      </c>
      <c r="LV8" s="123" t="s">
        <v>207</v>
      </c>
      <c r="LW8" s="123" t="s">
        <v>207</v>
      </c>
      <c r="LX8" s="123" t="s">
        <v>207</v>
      </c>
      <c r="LY8" s="123" t="s">
        <v>207</v>
      </c>
      <c r="LZ8" s="123" t="s">
        <v>207</v>
      </c>
      <c r="MA8" s="123" t="s">
        <v>208</v>
      </c>
      <c r="MB8" s="123" t="s">
        <v>208</v>
      </c>
      <c r="MC8" s="123" t="s">
        <v>208</v>
      </c>
      <c r="MD8" s="123" t="s">
        <v>208</v>
      </c>
      <c r="ME8" s="123" t="s">
        <v>208</v>
      </c>
      <c r="MF8" s="123" t="s">
        <v>208</v>
      </c>
      <c r="MG8" s="123" t="s">
        <v>208</v>
      </c>
      <c r="MH8" s="123" t="s">
        <v>208</v>
      </c>
      <c r="MI8" s="123" t="s">
        <v>208</v>
      </c>
      <c r="MJ8" s="123" t="s">
        <v>208</v>
      </c>
      <c r="MK8" s="123" t="s">
        <v>208</v>
      </c>
      <c r="ML8" s="123" t="s">
        <v>208</v>
      </c>
      <c r="MM8" s="123" t="s">
        <v>209</v>
      </c>
      <c r="MN8" s="123" t="s">
        <v>209</v>
      </c>
      <c r="MO8" s="123" t="s">
        <v>209</v>
      </c>
      <c r="MP8" s="123" t="s">
        <v>209</v>
      </c>
      <c r="MQ8" s="123" t="s">
        <v>209</v>
      </c>
      <c r="MR8" s="123" t="s">
        <v>209</v>
      </c>
      <c r="MS8" s="123" t="s">
        <v>209</v>
      </c>
      <c r="MT8" s="123" t="s">
        <v>209</v>
      </c>
      <c r="MU8" s="123" t="s">
        <v>209</v>
      </c>
      <c r="MV8" s="123" t="s">
        <v>209</v>
      </c>
      <c r="MW8" s="123" t="s">
        <v>209</v>
      </c>
      <c r="MX8" s="123" t="s">
        <v>209</v>
      </c>
      <c r="MY8" s="123" t="s">
        <v>210</v>
      </c>
      <c r="MZ8" s="123" t="s">
        <v>210</v>
      </c>
      <c r="NA8" s="123" t="s">
        <v>210</v>
      </c>
      <c r="NB8" s="123" t="s">
        <v>210</v>
      </c>
      <c r="NC8" s="123" t="s">
        <v>210</v>
      </c>
      <c r="ND8" s="123" t="s">
        <v>210</v>
      </c>
      <c r="NE8" s="123" t="s">
        <v>210</v>
      </c>
      <c r="NF8" s="123" t="s">
        <v>210</v>
      </c>
      <c r="NG8" s="123" t="s">
        <v>210</v>
      </c>
      <c r="NH8" s="123" t="s">
        <v>210</v>
      </c>
      <c r="NI8" s="123" t="s">
        <v>210</v>
      </c>
      <c r="NJ8" s="123" t="s">
        <v>210</v>
      </c>
      <c r="NK8" s="123" t="s">
        <v>211</v>
      </c>
      <c r="NL8" s="123" t="s">
        <v>211</v>
      </c>
      <c r="NM8" s="123" t="s">
        <v>211</v>
      </c>
      <c r="NN8" s="123" t="s">
        <v>211</v>
      </c>
      <c r="NO8" s="123" t="s">
        <v>211</v>
      </c>
      <c r="NP8" s="123" t="s">
        <v>211</v>
      </c>
      <c r="NQ8" s="123" t="s">
        <v>211</v>
      </c>
      <c r="NR8" s="123" t="s">
        <v>211</v>
      </c>
      <c r="NS8" s="123" t="s">
        <v>211</v>
      </c>
      <c r="NT8" s="123" t="s">
        <v>211</v>
      </c>
      <c r="NU8" s="123" t="s">
        <v>211</v>
      </c>
      <c r="NV8" s="123" t="s">
        <v>211</v>
      </c>
      <c r="NW8" s="123" t="s">
        <v>212</v>
      </c>
      <c r="NX8" s="123" t="s">
        <v>212</v>
      </c>
      <c r="NY8" s="123" t="s">
        <v>212</v>
      </c>
      <c r="NZ8" s="123" t="s">
        <v>212</v>
      </c>
      <c r="OA8" s="123" t="s">
        <v>212</v>
      </c>
      <c r="OB8" s="123" t="s">
        <v>212</v>
      </c>
      <c r="OC8" s="123" t="s">
        <v>212</v>
      </c>
      <c r="OD8" s="123" t="s">
        <v>212</v>
      </c>
      <c r="OE8" s="123" t="s">
        <v>212</v>
      </c>
      <c r="OF8" s="123" t="s">
        <v>212</v>
      </c>
      <c r="OG8" s="123" t="s">
        <v>212</v>
      </c>
      <c r="OH8" s="123" t="s">
        <v>212</v>
      </c>
      <c r="OI8" s="123" t="s">
        <v>213</v>
      </c>
      <c r="OJ8" s="123" t="s">
        <v>213</v>
      </c>
      <c r="OK8" s="123" t="s">
        <v>213</v>
      </c>
      <c r="OL8" s="123" t="s">
        <v>213</v>
      </c>
      <c r="OM8" s="123" t="s">
        <v>213</v>
      </c>
      <c r="ON8" s="123" t="s">
        <v>213</v>
      </c>
      <c r="OO8" s="123" t="s">
        <v>213</v>
      </c>
      <c r="OP8" s="123" t="s">
        <v>213</v>
      </c>
      <c r="OQ8" s="123" t="s">
        <v>213</v>
      </c>
      <c r="OR8" s="123" t="s">
        <v>213</v>
      </c>
      <c r="OS8" s="123" t="s">
        <v>213</v>
      </c>
      <c r="OT8" s="123" t="s">
        <v>213</v>
      </c>
      <c r="OU8" s="123" t="s">
        <v>214</v>
      </c>
      <c r="OV8" s="123" t="s">
        <v>214</v>
      </c>
      <c r="OW8" s="123" t="s">
        <v>214</v>
      </c>
      <c r="OX8" s="123" t="s">
        <v>214</v>
      </c>
      <c r="OY8" s="123" t="s">
        <v>214</v>
      </c>
      <c r="OZ8" s="123" t="s">
        <v>214</v>
      </c>
      <c r="PA8" s="123" t="s">
        <v>214</v>
      </c>
      <c r="PB8" s="123" t="s">
        <v>214</v>
      </c>
      <c r="PC8" s="123" t="s">
        <v>214</v>
      </c>
      <c r="PD8" s="123" t="s">
        <v>214</v>
      </c>
      <c r="PE8" s="123" t="s">
        <v>214</v>
      </c>
      <c r="PF8" s="123" t="s">
        <v>214</v>
      </c>
      <c r="PG8" s="123" t="s">
        <v>215</v>
      </c>
      <c r="PH8" s="123" t="s">
        <v>215</v>
      </c>
      <c r="PI8" s="123" t="s">
        <v>215</v>
      </c>
      <c r="PJ8" s="123" t="s">
        <v>215</v>
      </c>
      <c r="PK8" s="123" t="s">
        <v>215</v>
      </c>
      <c r="PL8" s="123" t="s">
        <v>215</v>
      </c>
      <c r="PM8" s="123" t="s">
        <v>215</v>
      </c>
      <c r="PN8" s="123" t="s">
        <v>215</v>
      </c>
      <c r="PO8" s="123" t="s">
        <v>215</v>
      </c>
      <c r="PP8" s="123" t="s">
        <v>215</v>
      </c>
      <c r="PQ8" s="123" t="s">
        <v>215</v>
      </c>
      <c r="PR8" s="123" t="s">
        <v>215</v>
      </c>
      <c r="PS8" s="123" t="s">
        <v>216</v>
      </c>
      <c r="PT8" s="123" t="s">
        <v>216</v>
      </c>
      <c r="PU8" s="123" t="s">
        <v>216</v>
      </c>
      <c r="PV8" s="123" t="s">
        <v>216</v>
      </c>
      <c r="PW8" s="123" t="s">
        <v>216</v>
      </c>
      <c r="PX8" s="123" t="s">
        <v>216</v>
      </c>
      <c r="PY8" s="123" t="s">
        <v>216</v>
      </c>
      <c r="PZ8" s="123" t="s">
        <v>216</v>
      </c>
      <c r="QA8" s="123" t="s">
        <v>216</v>
      </c>
      <c r="QB8" s="123" t="s">
        <v>216</v>
      </c>
      <c r="QC8" s="123" t="s">
        <v>216</v>
      </c>
      <c r="QD8" s="123" t="s">
        <v>216</v>
      </c>
      <c r="QE8" s="123" t="s">
        <v>217</v>
      </c>
      <c r="QF8" s="123" t="s">
        <v>217</v>
      </c>
      <c r="QG8" s="123" t="s">
        <v>217</v>
      </c>
      <c r="QH8" s="123" t="s">
        <v>217</v>
      </c>
      <c r="QI8" s="123" t="s">
        <v>217</v>
      </c>
      <c r="QJ8" s="123" t="s">
        <v>217</v>
      </c>
      <c r="QK8" s="123" t="s">
        <v>217</v>
      </c>
      <c r="QL8" s="123" t="s">
        <v>217</v>
      </c>
      <c r="QM8" s="123" t="s">
        <v>217</v>
      </c>
      <c r="QN8" s="123" t="s">
        <v>217</v>
      </c>
      <c r="QO8" s="123" t="s">
        <v>217</v>
      </c>
      <c r="QP8" s="123" t="s">
        <v>217</v>
      </c>
      <c r="QQ8" s="123" t="s">
        <v>218</v>
      </c>
      <c r="QR8" s="123" t="s">
        <v>218</v>
      </c>
      <c r="QS8" s="123" t="s">
        <v>218</v>
      </c>
      <c r="QT8" s="123" t="s">
        <v>218</v>
      </c>
      <c r="QU8" s="123" t="s">
        <v>218</v>
      </c>
      <c r="QV8" s="123" t="s">
        <v>218</v>
      </c>
      <c r="QW8" s="123" t="s">
        <v>218</v>
      </c>
      <c r="QX8" s="123" t="s">
        <v>218</v>
      </c>
      <c r="QY8" s="123" t="s">
        <v>218</v>
      </c>
      <c r="QZ8" s="123" t="s">
        <v>218</v>
      </c>
      <c r="RA8" s="123" t="s">
        <v>218</v>
      </c>
      <c r="RB8" s="123" t="s">
        <v>218</v>
      </c>
      <c r="RC8" s="123" t="s">
        <v>219</v>
      </c>
      <c r="RD8" s="123" t="s">
        <v>219</v>
      </c>
      <c r="RE8" s="123" t="s">
        <v>219</v>
      </c>
      <c r="RF8" s="123" t="s">
        <v>219</v>
      </c>
      <c r="RG8" s="123" t="s">
        <v>219</v>
      </c>
      <c r="RH8" s="123" t="s">
        <v>219</v>
      </c>
      <c r="RI8" s="123" t="s">
        <v>219</v>
      </c>
      <c r="RJ8" s="123" t="s">
        <v>219</v>
      </c>
      <c r="RK8" s="123" t="s">
        <v>219</v>
      </c>
      <c r="RL8" s="123" t="s">
        <v>219</v>
      </c>
      <c r="RM8" s="123" t="s">
        <v>219</v>
      </c>
      <c r="RN8" s="123" t="s">
        <v>219</v>
      </c>
      <c r="RO8" s="123" t="s">
        <v>220</v>
      </c>
      <c r="RP8" s="123" t="s">
        <v>220</v>
      </c>
      <c r="RQ8" s="123" t="s">
        <v>220</v>
      </c>
      <c r="RR8" s="123" t="s">
        <v>220</v>
      </c>
      <c r="RS8" s="123" t="s">
        <v>220</v>
      </c>
      <c r="RT8" s="123" t="s">
        <v>220</v>
      </c>
      <c r="RU8" s="123" t="s">
        <v>220</v>
      </c>
      <c r="RV8" s="123" t="s">
        <v>220</v>
      </c>
      <c r="RW8" s="123" t="s">
        <v>220</v>
      </c>
      <c r="RX8" s="123" t="s">
        <v>220</v>
      </c>
      <c r="RY8" s="123" t="s">
        <v>220</v>
      </c>
      <c r="RZ8" s="123" t="s">
        <v>220</v>
      </c>
      <c r="SA8" s="123" t="s">
        <v>221</v>
      </c>
      <c r="SB8" s="123" t="s">
        <v>221</v>
      </c>
      <c r="SC8" s="123" t="s">
        <v>221</v>
      </c>
      <c r="SD8" s="123" t="s">
        <v>221</v>
      </c>
      <c r="SE8" s="123" t="s">
        <v>221</v>
      </c>
      <c r="SF8" s="123" t="s">
        <v>221</v>
      </c>
      <c r="SG8" s="123" t="s">
        <v>221</v>
      </c>
      <c r="SH8" s="123" t="s">
        <v>221</v>
      </c>
      <c r="SI8" s="123" t="s">
        <v>221</v>
      </c>
      <c r="SJ8" s="123" t="s">
        <v>221</v>
      </c>
      <c r="SK8" s="123" t="s">
        <v>221</v>
      </c>
      <c r="SL8" s="123" t="s">
        <v>221</v>
      </c>
      <c r="SM8" s="123" t="s">
        <v>222</v>
      </c>
      <c r="SN8" s="123" t="s">
        <v>222</v>
      </c>
      <c r="SO8" s="123" t="s">
        <v>222</v>
      </c>
      <c r="SP8" s="123" t="s">
        <v>222</v>
      </c>
      <c r="SQ8" s="123" t="s">
        <v>222</v>
      </c>
      <c r="SR8" s="123" t="s">
        <v>222</v>
      </c>
      <c r="SS8" s="123" t="s">
        <v>222</v>
      </c>
      <c r="ST8" s="123" t="s">
        <v>222</v>
      </c>
      <c r="SU8" s="123" t="s">
        <v>222</v>
      </c>
      <c r="SV8" s="123" t="s">
        <v>222</v>
      </c>
      <c r="SW8" s="123" t="s">
        <v>222</v>
      </c>
      <c r="SX8" s="123" t="s">
        <v>222</v>
      </c>
      <c r="SY8" s="123" t="s">
        <v>223</v>
      </c>
      <c r="SZ8" s="123" t="s">
        <v>223</v>
      </c>
      <c r="TA8" s="123" t="s">
        <v>223</v>
      </c>
      <c r="TB8" s="123" t="s">
        <v>223</v>
      </c>
      <c r="TC8" s="123" t="s">
        <v>223</v>
      </c>
      <c r="TD8" s="123" t="s">
        <v>223</v>
      </c>
      <c r="TE8" s="123" t="s">
        <v>223</v>
      </c>
      <c r="TF8" s="123" t="s">
        <v>223</v>
      </c>
      <c r="TG8" s="123" t="s">
        <v>223</v>
      </c>
      <c r="TH8" s="123" t="s">
        <v>223</v>
      </c>
      <c r="TI8" s="123" t="s">
        <v>223</v>
      </c>
      <c r="TJ8" s="123" t="s">
        <v>223</v>
      </c>
      <c r="TK8" s="123" t="s">
        <v>224</v>
      </c>
      <c r="TL8" s="123" t="s">
        <v>224</v>
      </c>
      <c r="TM8" s="123" t="s">
        <v>224</v>
      </c>
      <c r="TN8" s="123" t="s">
        <v>224</v>
      </c>
      <c r="TO8" s="123" t="s">
        <v>224</v>
      </c>
      <c r="TP8" s="123" t="s">
        <v>224</v>
      </c>
      <c r="TQ8" s="123" t="s">
        <v>224</v>
      </c>
      <c r="TR8" s="123" t="s">
        <v>224</v>
      </c>
      <c r="TS8" s="123" t="s">
        <v>224</v>
      </c>
      <c r="TT8" s="123" t="s">
        <v>224</v>
      </c>
      <c r="TU8" s="123" t="s">
        <v>224</v>
      </c>
      <c r="TV8" s="123" t="s">
        <v>224</v>
      </c>
      <c r="TW8" s="123" t="s">
        <v>225</v>
      </c>
      <c r="TX8" s="123" t="s">
        <v>225</v>
      </c>
      <c r="TY8" s="123" t="s">
        <v>225</v>
      </c>
      <c r="TZ8" s="123" t="s">
        <v>225</v>
      </c>
      <c r="UA8" s="123" t="s">
        <v>225</v>
      </c>
      <c r="UB8" s="123" t="s">
        <v>225</v>
      </c>
      <c r="UC8" s="123" t="s">
        <v>225</v>
      </c>
      <c r="UD8" s="123" t="s">
        <v>225</v>
      </c>
      <c r="UE8" s="123" t="s">
        <v>225</v>
      </c>
      <c r="UF8" s="123" t="s">
        <v>225</v>
      </c>
      <c r="UG8" s="123" t="s">
        <v>225</v>
      </c>
      <c r="UH8" s="123" t="s">
        <v>225</v>
      </c>
      <c r="UI8" s="123" t="s">
        <v>226</v>
      </c>
      <c r="UJ8" s="123" t="s">
        <v>226</v>
      </c>
      <c r="UK8" s="123" t="s">
        <v>226</v>
      </c>
      <c r="UL8" s="123" t="s">
        <v>226</v>
      </c>
      <c r="UM8" s="123" t="s">
        <v>226</v>
      </c>
      <c r="UN8" s="123" t="s">
        <v>226</v>
      </c>
      <c r="UO8" s="123" t="s">
        <v>226</v>
      </c>
      <c r="UP8" s="123" t="s">
        <v>226</v>
      </c>
      <c r="UQ8" s="123" t="s">
        <v>226</v>
      </c>
      <c r="UR8" s="123" t="s">
        <v>226</v>
      </c>
      <c r="US8" s="123" t="s">
        <v>226</v>
      </c>
      <c r="UT8" s="123" t="s">
        <v>226</v>
      </c>
      <c r="UU8" s="123" t="s">
        <v>227</v>
      </c>
      <c r="UV8" s="123" t="s">
        <v>227</v>
      </c>
      <c r="UW8" s="123" t="s">
        <v>227</v>
      </c>
      <c r="UX8" s="123" t="s">
        <v>227</v>
      </c>
      <c r="UY8" s="123" t="s">
        <v>227</v>
      </c>
      <c r="UZ8" s="123" t="s">
        <v>227</v>
      </c>
      <c r="VA8" s="123" t="s">
        <v>227</v>
      </c>
      <c r="VB8" s="123" t="s">
        <v>227</v>
      </c>
      <c r="VC8" s="123" t="s">
        <v>227</v>
      </c>
      <c r="VD8" s="123" t="s">
        <v>227</v>
      </c>
      <c r="VE8" s="123" t="s">
        <v>227</v>
      </c>
      <c r="VF8" s="123" t="s">
        <v>227</v>
      </c>
      <c r="VG8" s="123" t="s">
        <v>228</v>
      </c>
      <c r="VH8" s="123" t="s">
        <v>228</v>
      </c>
      <c r="VI8" s="123" t="s">
        <v>228</v>
      </c>
      <c r="VJ8" s="123" t="s">
        <v>228</v>
      </c>
      <c r="VK8" s="123" t="s">
        <v>228</v>
      </c>
      <c r="VL8" s="123" t="s">
        <v>228</v>
      </c>
      <c r="VM8" s="123" t="s">
        <v>228</v>
      </c>
      <c r="VN8" s="123" t="s">
        <v>228</v>
      </c>
      <c r="VO8" s="123" t="s">
        <v>228</v>
      </c>
      <c r="VP8" s="123" t="s">
        <v>228</v>
      </c>
      <c r="VQ8" s="123" t="s">
        <v>228</v>
      </c>
      <c r="VR8" s="123" t="s">
        <v>228</v>
      </c>
      <c r="VS8" s="123" t="s">
        <v>229</v>
      </c>
      <c r="VT8" s="123" t="s">
        <v>229</v>
      </c>
      <c r="VU8" s="123" t="s">
        <v>229</v>
      </c>
      <c r="VV8" s="123" t="s">
        <v>229</v>
      </c>
      <c r="VW8" s="123" t="s">
        <v>229</v>
      </c>
      <c r="VX8" s="123" t="s">
        <v>229</v>
      </c>
      <c r="VY8" s="123" t="s">
        <v>229</v>
      </c>
      <c r="VZ8" s="123" t="s">
        <v>229</v>
      </c>
      <c r="WA8" s="123" t="s">
        <v>229</v>
      </c>
      <c r="WB8" s="123" t="s">
        <v>229</v>
      </c>
      <c r="WC8" s="123" t="s">
        <v>229</v>
      </c>
      <c r="WD8" s="123" t="s">
        <v>229</v>
      </c>
      <c r="WE8" s="123" t="s">
        <v>230</v>
      </c>
      <c r="WF8" s="123" t="s">
        <v>230</v>
      </c>
      <c r="WG8" s="123" t="s">
        <v>230</v>
      </c>
      <c r="WH8" s="123" t="s">
        <v>230</v>
      </c>
      <c r="WI8" s="123" t="s">
        <v>230</v>
      </c>
      <c r="WJ8" s="123" t="s">
        <v>230</v>
      </c>
      <c r="WK8" s="123" t="s">
        <v>230</v>
      </c>
      <c r="WL8" s="123" t="s">
        <v>230</v>
      </c>
      <c r="WM8" s="123" t="s">
        <v>230</v>
      </c>
      <c r="WN8" s="123" t="s">
        <v>230</v>
      </c>
      <c r="WO8" s="123" t="s">
        <v>230</v>
      </c>
      <c r="WP8" s="123" t="s">
        <v>230</v>
      </c>
      <c r="WQ8" s="123" t="s">
        <v>231</v>
      </c>
      <c r="WR8" s="123" t="s">
        <v>231</v>
      </c>
      <c r="WS8" s="123" t="s">
        <v>231</v>
      </c>
      <c r="WT8" s="123" t="s">
        <v>231</v>
      </c>
      <c r="WU8" s="123" t="s">
        <v>231</v>
      </c>
      <c r="WV8" s="123" t="s">
        <v>231</v>
      </c>
      <c r="WW8" s="123" t="s">
        <v>231</v>
      </c>
      <c r="WX8" s="123" t="s">
        <v>231</v>
      </c>
      <c r="WY8" s="123" t="s">
        <v>231</v>
      </c>
      <c r="WZ8" s="123" t="s">
        <v>231</v>
      </c>
      <c r="XA8" s="123" t="s">
        <v>231</v>
      </c>
      <c r="XB8" s="123" t="s">
        <v>231</v>
      </c>
      <c r="XC8" s="123" t="s">
        <v>232</v>
      </c>
      <c r="XD8" s="123" t="s">
        <v>232</v>
      </c>
      <c r="XE8" s="123" t="s">
        <v>232</v>
      </c>
      <c r="XF8" s="123" t="s">
        <v>232</v>
      </c>
      <c r="XG8" s="123" t="s">
        <v>232</v>
      </c>
      <c r="XH8" s="123" t="s">
        <v>232</v>
      </c>
      <c r="XI8" s="123" t="s">
        <v>232</v>
      </c>
      <c r="XJ8" s="123" t="s">
        <v>232</v>
      </c>
      <c r="XK8" s="123" t="s">
        <v>232</v>
      </c>
      <c r="XL8" s="123" t="s">
        <v>232</v>
      </c>
      <c r="XM8" s="123" t="s">
        <v>232</v>
      </c>
      <c r="XN8" s="123" t="s">
        <v>232</v>
      </c>
      <c r="XO8" s="123" t="s">
        <v>233</v>
      </c>
      <c r="XP8" s="123" t="s">
        <v>233</v>
      </c>
      <c r="XQ8" s="123" t="s">
        <v>233</v>
      </c>
      <c r="XR8" s="123" t="s">
        <v>233</v>
      </c>
      <c r="XS8" s="123" t="s">
        <v>233</v>
      </c>
      <c r="XT8" s="123" t="s">
        <v>233</v>
      </c>
      <c r="XU8" s="123" t="s">
        <v>233</v>
      </c>
      <c r="XV8" s="123" t="s">
        <v>233</v>
      </c>
      <c r="XW8" s="123" t="s">
        <v>233</v>
      </c>
      <c r="XX8" s="123" t="s">
        <v>233</v>
      </c>
      <c r="XY8" s="123" t="s">
        <v>233</v>
      </c>
      <c r="XZ8" s="123" t="s">
        <v>233</v>
      </c>
      <c r="YA8" s="123" t="s">
        <v>234</v>
      </c>
      <c r="YB8" s="123" t="s">
        <v>234</v>
      </c>
      <c r="YC8" s="123" t="s">
        <v>234</v>
      </c>
      <c r="YD8" s="123" t="s">
        <v>234</v>
      </c>
      <c r="YE8" s="123" t="s">
        <v>234</v>
      </c>
      <c r="YF8" s="123" t="s">
        <v>234</v>
      </c>
      <c r="YG8" s="123" t="s">
        <v>234</v>
      </c>
      <c r="YH8" s="123" t="s">
        <v>234</v>
      </c>
      <c r="YI8" s="123" t="s">
        <v>234</v>
      </c>
      <c r="YJ8" s="123" t="s">
        <v>234</v>
      </c>
      <c r="YK8" s="123" t="s">
        <v>234</v>
      </c>
      <c r="YL8" s="123" t="s">
        <v>234</v>
      </c>
      <c r="YM8" s="123" t="s">
        <v>235</v>
      </c>
      <c r="YN8" s="123" t="s">
        <v>235</v>
      </c>
      <c r="YO8" s="123" t="s">
        <v>235</v>
      </c>
      <c r="YP8" s="123" t="s">
        <v>235</v>
      </c>
      <c r="YQ8" s="123" t="s">
        <v>235</v>
      </c>
      <c r="YR8" s="123" t="s">
        <v>235</v>
      </c>
      <c r="YS8" s="123" t="s">
        <v>235</v>
      </c>
      <c r="YT8" s="123" t="s">
        <v>235</v>
      </c>
      <c r="YU8" s="123" t="s">
        <v>235</v>
      </c>
      <c r="YV8" s="123" t="s">
        <v>235</v>
      </c>
      <c r="YW8" s="123" t="s">
        <v>235</v>
      </c>
      <c r="YX8" s="123" t="s">
        <v>235</v>
      </c>
      <c r="YY8" s="123" t="s">
        <v>236</v>
      </c>
      <c r="YZ8" s="123" t="s">
        <v>236</v>
      </c>
      <c r="ZA8" s="123" t="s">
        <v>236</v>
      </c>
      <c r="ZB8" s="123" t="s">
        <v>236</v>
      </c>
      <c r="ZC8" s="123" t="s">
        <v>236</v>
      </c>
      <c r="ZD8" s="123" t="s">
        <v>236</v>
      </c>
      <c r="ZE8" s="123" t="s">
        <v>236</v>
      </c>
      <c r="ZF8" s="123" t="s">
        <v>236</v>
      </c>
      <c r="ZG8" s="123" t="s">
        <v>236</v>
      </c>
      <c r="ZH8" s="123" t="s">
        <v>236</v>
      </c>
      <c r="ZI8" s="123" t="s">
        <v>236</v>
      </c>
      <c r="ZJ8" s="123" t="s">
        <v>236</v>
      </c>
      <c r="ZK8" s="123" t="s">
        <v>237</v>
      </c>
      <c r="ZL8" s="123" t="s">
        <v>237</v>
      </c>
      <c r="ZM8" s="123" t="s">
        <v>237</v>
      </c>
      <c r="ZN8" s="123" t="s">
        <v>237</v>
      </c>
      <c r="ZO8" s="123" t="s">
        <v>237</v>
      </c>
      <c r="ZP8" s="123" t="s">
        <v>237</v>
      </c>
      <c r="ZQ8" s="123" t="s">
        <v>237</v>
      </c>
      <c r="ZR8" s="123" t="s">
        <v>237</v>
      </c>
      <c r="ZS8" s="123" t="s">
        <v>237</v>
      </c>
      <c r="ZT8" s="123" t="s">
        <v>237</v>
      </c>
      <c r="ZU8" s="123" t="s">
        <v>237</v>
      </c>
      <c r="ZV8" s="123" t="s">
        <v>237</v>
      </c>
      <c r="ZW8" s="123" t="s">
        <v>238</v>
      </c>
      <c r="ZX8" s="123" t="s">
        <v>238</v>
      </c>
      <c r="ZY8" s="123" t="s">
        <v>238</v>
      </c>
      <c r="ZZ8" s="123" t="s">
        <v>238</v>
      </c>
      <c r="AAA8" s="123" t="s">
        <v>238</v>
      </c>
      <c r="AAB8" s="123" t="s">
        <v>238</v>
      </c>
      <c r="AAC8" s="123" t="s">
        <v>238</v>
      </c>
      <c r="AAD8" s="123" t="s">
        <v>238</v>
      </c>
      <c r="AAE8" s="123" t="s">
        <v>238</v>
      </c>
      <c r="AAF8" s="123" t="s">
        <v>238</v>
      </c>
      <c r="AAG8" s="123" t="s">
        <v>238</v>
      </c>
      <c r="AAH8" s="123" t="s">
        <v>238</v>
      </c>
      <c r="AAI8" s="123" t="s">
        <v>179</v>
      </c>
      <c r="AAJ8" s="123" t="s">
        <v>179</v>
      </c>
      <c r="AAK8" s="123" t="s">
        <v>179</v>
      </c>
      <c r="AAL8" s="123" t="s">
        <v>179</v>
      </c>
      <c r="AAM8" s="123" t="s">
        <v>179</v>
      </c>
      <c r="AAN8" s="123" t="s">
        <v>179</v>
      </c>
      <c r="AAO8" s="123" t="s">
        <v>179</v>
      </c>
      <c r="AAP8" s="123" t="s">
        <v>179</v>
      </c>
      <c r="AAQ8" s="123" t="s">
        <v>179</v>
      </c>
      <c r="AAR8" s="123" t="s">
        <v>179</v>
      </c>
      <c r="AAS8" s="123" t="s">
        <v>179</v>
      </c>
      <c r="AAT8" s="123" t="s">
        <v>179</v>
      </c>
      <c r="AAU8" s="123" t="s">
        <v>180</v>
      </c>
      <c r="AAV8" s="123" t="s">
        <v>180</v>
      </c>
      <c r="AAW8" s="123" t="s">
        <v>180</v>
      </c>
      <c r="AAX8" s="123" t="s">
        <v>180</v>
      </c>
      <c r="AAY8" s="123" t="s">
        <v>180</v>
      </c>
      <c r="AAZ8" s="123" t="s">
        <v>180</v>
      </c>
      <c r="ABA8" s="123" t="s">
        <v>180</v>
      </c>
      <c r="ABB8" s="123" t="s">
        <v>180</v>
      </c>
      <c r="ABC8" s="123" t="s">
        <v>180</v>
      </c>
      <c r="ABD8" s="123" t="s">
        <v>180</v>
      </c>
      <c r="ABE8" s="123" t="s">
        <v>180</v>
      </c>
      <c r="ABF8" s="123" t="s">
        <v>180</v>
      </c>
      <c r="ABG8" s="123" t="s">
        <v>181</v>
      </c>
      <c r="ABH8" s="123" t="s">
        <v>181</v>
      </c>
      <c r="ABI8" s="123" t="s">
        <v>181</v>
      </c>
      <c r="ABJ8" s="123" t="s">
        <v>181</v>
      </c>
      <c r="ABK8" s="123" t="s">
        <v>181</v>
      </c>
      <c r="ABL8" s="123" t="s">
        <v>181</v>
      </c>
      <c r="ABM8" s="123" t="s">
        <v>181</v>
      </c>
      <c r="ABN8" s="123" t="s">
        <v>181</v>
      </c>
      <c r="ABO8" s="123" t="s">
        <v>181</v>
      </c>
      <c r="ABP8" s="123" t="s">
        <v>181</v>
      </c>
      <c r="ABQ8" s="123" t="s">
        <v>181</v>
      </c>
      <c r="ABR8" s="123" t="s">
        <v>181</v>
      </c>
      <c r="ABS8" s="123" t="s">
        <v>182</v>
      </c>
      <c r="ABT8" s="123" t="s">
        <v>182</v>
      </c>
      <c r="ABU8" s="123" t="s">
        <v>182</v>
      </c>
      <c r="ABV8" s="123" t="s">
        <v>182</v>
      </c>
      <c r="ABW8" s="123" t="s">
        <v>182</v>
      </c>
      <c r="ABX8" s="123" t="s">
        <v>182</v>
      </c>
      <c r="ABY8" s="123" t="s">
        <v>182</v>
      </c>
      <c r="ABZ8" s="123" t="s">
        <v>182</v>
      </c>
      <c r="ACA8" s="123" t="s">
        <v>182</v>
      </c>
      <c r="ACB8" s="123" t="s">
        <v>182</v>
      </c>
      <c r="ACC8" s="123" t="s">
        <v>182</v>
      </c>
      <c r="ACD8" s="123" t="s">
        <v>182</v>
      </c>
      <c r="ACE8" s="123" t="s">
        <v>183</v>
      </c>
      <c r="ACF8" s="123" t="s">
        <v>183</v>
      </c>
      <c r="ACG8" s="123" t="s">
        <v>183</v>
      </c>
      <c r="ACH8" s="123" t="s">
        <v>183</v>
      </c>
      <c r="ACI8" s="123" t="s">
        <v>183</v>
      </c>
      <c r="ACJ8" s="123" t="s">
        <v>183</v>
      </c>
      <c r="ACK8" s="123" t="s">
        <v>183</v>
      </c>
      <c r="ACL8" s="123" t="s">
        <v>183</v>
      </c>
      <c r="ACM8" s="123" t="s">
        <v>183</v>
      </c>
      <c r="ACN8" s="123" t="s">
        <v>183</v>
      </c>
      <c r="ACO8" s="123" t="s">
        <v>183</v>
      </c>
      <c r="ACP8" s="123" t="s">
        <v>183</v>
      </c>
      <c r="ACQ8" s="123" t="s">
        <v>184</v>
      </c>
      <c r="ACR8" s="123" t="s">
        <v>184</v>
      </c>
      <c r="ACS8" s="123" t="s">
        <v>184</v>
      </c>
      <c r="ACT8" s="123" t="s">
        <v>184</v>
      </c>
      <c r="ACU8" s="123" t="s">
        <v>184</v>
      </c>
      <c r="ACV8" s="123" t="s">
        <v>184</v>
      </c>
      <c r="ACW8" s="123" t="s">
        <v>184</v>
      </c>
      <c r="ACX8" s="123" t="s">
        <v>184</v>
      </c>
      <c r="ACY8" s="123" t="s">
        <v>184</v>
      </c>
      <c r="ACZ8" s="123" t="s">
        <v>184</v>
      </c>
      <c r="ADA8" s="123" t="s">
        <v>184</v>
      </c>
      <c r="ADB8" s="123" t="s">
        <v>184</v>
      </c>
      <c r="ADC8" s="123" t="s">
        <v>185</v>
      </c>
      <c r="ADD8" s="123" t="s">
        <v>185</v>
      </c>
      <c r="ADE8" s="123" t="s">
        <v>185</v>
      </c>
      <c r="ADF8" s="123" t="s">
        <v>185</v>
      </c>
      <c r="ADG8" s="123" t="s">
        <v>185</v>
      </c>
      <c r="ADH8" s="123" t="s">
        <v>185</v>
      </c>
      <c r="ADI8" s="123" t="s">
        <v>185</v>
      </c>
      <c r="ADJ8" s="123" t="s">
        <v>185</v>
      </c>
      <c r="ADK8" s="123" t="s">
        <v>185</v>
      </c>
      <c r="ADL8" s="123" t="s">
        <v>185</v>
      </c>
      <c r="ADM8" s="123" t="s">
        <v>185</v>
      </c>
      <c r="ADN8" s="123" t="s">
        <v>185</v>
      </c>
      <c r="ADO8" s="123" t="s">
        <v>186</v>
      </c>
      <c r="ADP8" s="123" t="s">
        <v>186</v>
      </c>
      <c r="ADQ8" s="123" t="s">
        <v>186</v>
      </c>
      <c r="ADR8" s="123" t="s">
        <v>186</v>
      </c>
      <c r="ADS8" s="123" t="s">
        <v>186</v>
      </c>
      <c r="ADT8" s="123" t="s">
        <v>186</v>
      </c>
      <c r="ADU8" s="123" t="s">
        <v>186</v>
      </c>
      <c r="ADV8" s="123" t="s">
        <v>186</v>
      </c>
      <c r="ADW8" s="123" t="s">
        <v>186</v>
      </c>
      <c r="ADX8" s="123" t="s">
        <v>186</v>
      </c>
      <c r="ADY8" s="123" t="s">
        <v>186</v>
      </c>
      <c r="ADZ8" s="123" t="s">
        <v>186</v>
      </c>
      <c r="AEA8" s="123" t="s">
        <v>187</v>
      </c>
      <c r="AEB8" s="123" t="s">
        <v>187</v>
      </c>
      <c r="AEC8" s="123" t="s">
        <v>187</v>
      </c>
      <c r="AED8" s="123" t="s">
        <v>187</v>
      </c>
      <c r="AEE8" s="123" t="s">
        <v>187</v>
      </c>
      <c r="AEF8" s="123" t="s">
        <v>187</v>
      </c>
      <c r="AEG8" s="123" t="s">
        <v>187</v>
      </c>
      <c r="AEH8" s="123" t="s">
        <v>187</v>
      </c>
      <c r="AEI8" s="123" t="s">
        <v>187</v>
      </c>
      <c r="AEJ8" s="123" t="s">
        <v>187</v>
      </c>
      <c r="AEK8" s="123" t="s">
        <v>187</v>
      </c>
      <c r="AEL8" s="123" t="s">
        <v>187</v>
      </c>
      <c r="AEM8" s="123" t="s">
        <v>188</v>
      </c>
      <c r="AEN8" s="123" t="s">
        <v>188</v>
      </c>
      <c r="AEO8" s="123" t="s">
        <v>188</v>
      </c>
      <c r="AEP8" s="123" t="s">
        <v>188</v>
      </c>
      <c r="AEQ8" s="123" t="s">
        <v>188</v>
      </c>
      <c r="AER8" s="123" t="s">
        <v>188</v>
      </c>
      <c r="AES8" s="123" t="s">
        <v>188</v>
      </c>
      <c r="AET8" s="123" t="s">
        <v>188</v>
      </c>
      <c r="AEU8" s="123" t="s">
        <v>188</v>
      </c>
      <c r="AEV8" s="123" t="s">
        <v>188</v>
      </c>
      <c r="AEW8" s="123" t="s">
        <v>188</v>
      </c>
      <c r="AEX8" s="123" t="s">
        <v>188</v>
      </c>
      <c r="AEY8" s="123" t="s">
        <v>189</v>
      </c>
      <c r="AEZ8" s="123" t="s">
        <v>189</v>
      </c>
      <c r="AFA8" s="123" t="s">
        <v>189</v>
      </c>
      <c r="AFB8" s="123" t="s">
        <v>189</v>
      </c>
      <c r="AFC8" s="123" t="s">
        <v>189</v>
      </c>
      <c r="AFD8" s="123" t="s">
        <v>189</v>
      </c>
      <c r="AFE8" s="123" t="s">
        <v>189</v>
      </c>
      <c r="AFF8" s="123" t="s">
        <v>189</v>
      </c>
      <c r="AFG8" s="123" t="s">
        <v>189</v>
      </c>
      <c r="AFH8" s="123" t="s">
        <v>189</v>
      </c>
      <c r="AFI8" s="123" t="s">
        <v>189</v>
      </c>
      <c r="AFJ8" s="123" t="s">
        <v>189</v>
      </c>
      <c r="AFK8" s="123" t="s">
        <v>190</v>
      </c>
      <c r="AFL8" s="123" t="s">
        <v>190</v>
      </c>
      <c r="AFM8" s="123" t="s">
        <v>190</v>
      </c>
      <c r="AFN8" s="123" t="s">
        <v>190</v>
      </c>
      <c r="AFO8" s="123" t="s">
        <v>190</v>
      </c>
      <c r="AFP8" s="123" t="s">
        <v>190</v>
      </c>
      <c r="AFQ8" s="123" t="s">
        <v>190</v>
      </c>
      <c r="AFR8" s="123" t="s">
        <v>190</v>
      </c>
      <c r="AFS8" s="123" t="s">
        <v>190</v>
      </c>
      <c r="AFT8" s="123" t="s">
        <v>190</v>
      </c>
      <c r="AFU8" s="123" t="s">
        <v>190</v>
      </c>
      <c r="AFV8" s="123" t="s">
        <v>190</v>
      </c>
      <c r="AFW8" s="123" t="s">
        <v>191</v>
      </c>
      <c r="AFX8" s="123" t="s">
        <v>191</v>
      </c>
      <c r="AFY8" s="123" t="s">
        <v>191</v>
      </c>
      <c r="AFZ8" s="123" t="s">
        <v>191</v>
      </c>
      <c r="AGA8" s="123" t="s">
        <v>191</v>
      </c>
      <c r="AGB8" s="123" t="s">
        <v>191</v>
      </c>
      <c r="AGC8" s="123" t="s">
        <v>191</v>
      </c>
      <c r="AGD8" s="123" t="s">
        <v>191</v>
      </c>
      <c r="AGE8" s="123" t="s">
        <v>191</v>
      </c>
      <c r="AGF8" s="123" t="s">
        <v>191</v>
      </c>
      <c r="AGG8" s="123" t="s">
        <v>191</v>
      </c>
      <c r="AGH8" s="123" t="s">
        <v>191</v>
      </c>
      <c r="AGI8" s="123" t="s">
        <v>192</v>
      </c>
      <c r="AGJ8" s="123" t="s">
        <v>192</v>
      </c>
      <c r="AGK8" s="123" t="s">
        <v>192</v>
      </c>
      <c r="AGL8" s="123" t="s">
        <v>192</v>
      </c>
      <c r="AGM8" s="123" t="s">
        <v>192</v>
      </c>
      <c r="AGN8" s="123" t="s">
        <v>192</v>
      </c>
      <c r="AGO8" s="123" t="s">
        <v>192</v>
      </c>
      <c r="AGP8" s="123" t="s">
        <v>192</v>
      </c>
      <c r="AGQ8" s="123" t="s">
        <v>192</v>
      </c>
      <c r="AGR8" s="123" t="s">
        <v>192</v>
      </c>
      <c r="AGS8" s="123" t="s">
        <v>192</v>
      </c>
      <c r="AGT8" s="123" t="s">
        <v>192</v>
      </c>
      <c r="AGU8" s="123" t="s">
        <v>193</v>
      </c>
      <c r="AGV8" s="123" t="s">
        <v>193</v>
      </c>
      <c r="AGW8" s="123" t="s">
        <v>193</v>
      </c>
      <c r="AGX8" s="123" t="s">
        <v>193</v>
      </c>
      <c r="AGY8" s="123" t="s">
        <v>193</v>
      </c>
      <c r="AGZ8" s="123" t="s">
        <v>193</v>
      </c>
      <c r="AHA8" s="123" t="s">
        <v>193</v>
      </c>
      <c r="AHB8" s="123" t="s">
        <v>193</v>
      </c>
      <c r="AHC8" s="123" t="s">
        <v>193</v>
      </c>
      <c r="AHD8" s="123" t="s">
        <v>193</v>
      </c>
      <c r="AHE8" s="123" t="s">
        <v>193</v>
      </c>
      <c r="AHF8" s="123" t="s">
        <v>193</v>
      </c>
      <c r="AHG8" s="123" t="s">
        <v>194</v>
      </c>
      <c r="AHH8" s="123" t="s">
        <v>194</v>
      </c>
      <c r="AHI8" s="123" t="s">
        <v>194</v>
      </c>
      <c r="AHJ8" s="123" t="s">
        <v>194</v>
      </c>
      <c r="AHK8" s="123" t="s">
        <v>194</v>
      </c>
      <c r="AHL8" s="123" t="s">
        <v>194</v>
      </c>
      <c r="AHM8" s="123" t="s">
        <v>194</v>
      </c>
      <c r="AHN8" s="123" t="s">
        <v>194</v>
      </c>
      <c r="AHO8" s="123" t="s">
        <v>194</v>
      </c>
      <c r="AHP8" s="123" t="s">
        <v>194</v>
      </c>
      <c r="AHQ8" s="123" t="s">
        <v>194</v>
      </c>
      <c r="AHR8" s="123" t="s">
        <v>194</v>
      </c>
      <c r="AHS8" s="123" t="s">
        <v>195</v>
      </c>
      <c r="AHT8" s="123" t="s">
        <v>195</v>
      </c>
      <c r="AHU8" s="123" t="s">
        <v>195</v>
      </c>
      <c r="AHV8" s="123" t="s">
        <v>195</v>
      </c>
      <c r="AHW8" s="123" t="s">
        <v>195</v>
      </c>
      <c r="AHX8" s="123" t="s">
        <v>195</v>
      </c>
      <c r="AHY8" s="123" t="s">
        <v>195</v>
      </c>
      <c r="AHZ8" s="123" t="s">
        <v>195</v>
      </c>
      <c r="AIA8" s="123" t="s">
        <v>195</v>
      </c>
      <c r="AIB8" s="123" t="s">
        <v>195</v>
      </c>
      <c r="AIC8" s="123" t="s">
        <v>195</v>
      </c>
      <c r="AID8" s="123" t="s">
        <v>195</v>
      </c>
      <c r="AIE8" s="123" t="s">
        <v>196</v>
      </c>
      <c r="AIF8" s="123" t="s">
        <v>196</v>
      </c>
      <c r="AIG8" s="123" t="s">
        <v>196</v>
      </c>
      <c r="AIH8" s="123" t="s">
        <v>196</v>
      </c>
      <c r="AII8" s="123" t="s">
        <v>196</v>
      </c>
      <c r="AIJ8" s="123" t="s">
        <v>196</v>
      </c>
      <c r="AIK8" s="123" t="s">
        <v>196</v>
      </c>
      <c r="AIL8" s="123" t="s">
        <v>196</v>
      </c>
      <c r="AIM8" s="123" t="s">
        <v>196</v>
      </c>
      <c r="AIN8" s="123" t="s">
        <v>196</v>
      </c>
      <c r="AIO8" s="123" t="s">
        <v>196</v>
      </c>
      <c r="AIP8" s="123" t="s">
        <v>196</v>
      </c>
      <c r="AIQ8" s="123" t="s">
        <v>197</v>
      </c>
      <c r="AIR8" s="123" t="s">
        <v>197</v>
      </c>
      <c r="AIS8" s="123" t="s">
        <v>197</v>
      </c>
      <c r="AIT8" s="123" t="s">
        <v>197</v>
      </c>
      <c r="AIU8" s="123" t="s">
        <v>197</v>
      </c>
      <c r="AIV8" s="123" t="s">
        <v>197</v>
      </c>
      <c r="AIW8" s="123" t="s">
        <v>197</v>
      </c>
      <c r="AIX8" s="123" t="s">
        <v>197</v>
      </c>
      <c r="AIY8" s="123" t="s">
        <v>197</v>
      </c>
      <c r="AIZ8" s="123" t="s">
        <v>197</v>
      </c>
      <c r="AJA8" s="123" t="s">
        <v>197</v>
      </c>
      <c r="AJB8" s="123" t="s">
        <v>197</v>
      </c>
      <c r="AJC8" s="123" t="s">
        <v>198</v>
      </c>
      <c r="AJD8" s="123" t="s">
        <v>198</v>
      </c>
      <c r="AJE8" s="123" t="s">
        <v>198</v>
      </c>
      <c r="AJF8" s="123" t="s">
        <v>198</v>
      </c>
      <c r="AJG8" s="123" t="s">
        <v>198</v>
      </c>
      <c r="AJH8" s="123" t="s">
        <v>198</v>
      </c>
      <c r="AJI8" s="123" t="s">
        <v>198</v>
      </c>
      <c r="AJJ8" s="123" t="s">
        <v>198</v>
      </c>
      <c r="AJK8" s="123" t="s">
        <v>198</v>
      </c>
      <c r="AJL8" s="123" t="s">
        <v>198</v>
      </c>
      <c r="AJM8" s="123" t="s">
        <v>198</v>
      </c>
      <c r="AJN8" s="123" t="s">
        <v>198</v>
      </c>
      <c r="AJO8" s="123" t="s">
        <v>199</v>
      </c>
      <c r="AJP8" s="123" t="s">
        <v>199</v>
      </c>
      <c r="AJQ8" s="123" t="s">
        <v>199</v>
      </c>
      <c r="AJR8" s="123" t="s">
        <v>199</v>
      </c>
      <c r="AJS8" s="123" t="s">
        <v>199</v>
      </c>
      <c r="AJT8" s="123" t="s">
        <v>199</v>
      </c>
      <c r="AJU8" s="123" t="s">
        <v>199</v>
      </c>
      <c r="AJV8" s="123" t="s">
        <v>199</v>
      </c>
      <c r="AJW8" s="123" t="s">
        <v>199</v>
      </c>
      <c r="AJX8" s="123" t="s">
        <v>199</v>
      </c>
      <c r="AJY8" s="123" t="s">
        <v>199</v>
      </c>
      <c r="AJZ8" s="123" t="s">
        <v>199</v>
      </c>
      <c r="AKA8" s="123" t="s">
        <v>200</v>
      </c>
      <c r="AKB8" s="123" t="s">
        <v>200</v>
      </c>
      <c r="AKC8" s="123" t="s">
        <v>200</v>
      </c>
      <c r="AKD8" s="123" t="s">
        <v>200</v>
      </c>
      <c r="AKE8" s="123" t="s">
        <v>200</v>
      </c>
      <c r="AKF8" s="123" t="s">
        <v>200</v>
      </c>
      <c r="AKG8" s="123" t="s">
        <v>200</v>
      </c>
      <c r="AKH8" s="123" t="s">
        <v>200</v>
      </c>
      <c r="AKI8" s="123" t="s">
        <v>200</v>
      </c>
      <c r="AKJ8" s="123" t="s">
        <v>200</v>
      </c>
      <c r="AKK8" s="123" t="s">
        <v>200</v>
      </c>
      <c r="AKL8" s="123" t="s">
        <v>200</v>
      </c>
      <c r="AKM8" s="123" t="s">
        <v>201</v>
      </c>
      <c r="AKN8" s="123" t="s">
        <v>201</v>
      </c>
      <c r="AKO8" s="123" t="s">
        <v>201</v>
      </c>
      <c r="AKP8" s="123" t="s">
        <v>201</v>
      </c>
      <c r="AKQ8" s="123" t="s">
        <v>201</v>
      </c>
      <c r="AKR8" s="123" t="s">
        <v>201</v>
      </c>
      <c r="AKS8" s="123" t="s">
        <v>201</v>
      </c>
      <c r="AKT8" s="123" t="s">
        <v>201</v>
      </c>
      <c r="AKU8" s="123" t="s">
        <v>201</v>
      </c>
      <c r="AKV8" s="123" t="s">
        <v>201</v>
      </c>
      <c r="AKW8" s="123" t="s">
        <v>201</v>
      </c>
      <c r="AKX8" s="123" t="s">
        <v>201</v>
      </c>
      <c r="AKY8" s="123" t="s">
        <v>202</v>
      </c>
      <c r="AKZ8" s="123" t="s">
        <v>202</v>
      </c>
      <c r="ALA8" s="123" t="s">
        <v>202</v>
      </c>
      <c r="ALB8" s="123" t="s">
        <v>202</v>
      </c>
      <c r="ALC8" s="123" t="s">
        <v>202</v>
      </c>
      <c r="ALD8" s="123" t="s">
        <v>202</v>
      </c>
      <c r="ALE8" s="123" t="s">
        <v>202</v>
      </c>
      <c r="ALF8" s="123" t="s">
        <v>202</v>
      </c>
      <c r="ALG8" s="123" t="s">
        <v>202</v>
      </c>
      <c r="ALH8" s="123" t="s">
        <v>202</v>
      </c>
      <c r="ALI8" s="123" t="s">
        <v>202</v>
      </c>
      <c r="ALJ8" s="123" t="s">
        <v>202</v>
      </c>
      <c r="ALK8" s="123" t="s">
        <v>203</v>
      </c>
      <c r="ALL8" s="123" t="s">
        <v>203</v>
      </c>
      <c r="ALM8" s="123" t="s">
        <v>203</v>
      </c>
      <c r="ALN8" s="123" t="s">
        <v>203</v>
      </c>
      <c r="ALO8" s="123" t="s">
        <v>203</v>
      </c>
      <c r="ALP8" s="123" t="s">
        <v>203</v>
      </c>
      <c r="ALQ8" s="123" t="s">
        <v>203</v>
      </c>
      <c r="ALR8" s="123" t="s">
        <v>203</v>
      </c>
      <c r="ALS8" s="123" t="s">
        <v>203</v>
      </c>
      <c r="ALT8" s="123" t="s">
        <v>203</v>
      </c>
      <c r="ALU8" s="123" t="s">
        <v>203</v>
      </c>
      <c r="ALV8" s="123" t="s">
        <v>203</v>
      </c>
      <c r="ALW8" s="123" t="s">
        <v>204</v>
      </c>
      <c r="ALX8" s="123" t="s">
        <v>204</v>
      </c>
      <c r="ALY8" s="123" t="s">
        <v>204</v>
      </c>
      <c r="ALZ8" s="123" t="s">
        <v>204</v>
      </c>
      <c r="AMA8" s="123" t="s">
        <v>204</v>
      </c>
      <c r="AMB8" s="123" t="s">
        <v>204</v>
      </c>
      <c r="AMC8" s="123" t="s">
        <v>204</v>
      </c>
      <c r="AMD8" s="123" t="s">
        <v>204</v>
      </c>
      <c r="AME8" s="123" t="s">
        <v>204</v>
      </c>
      <c r="AMF8" s="123" t="s">
        <v>204</v>
      </c>
      <c r="AMG8" s="123" t="s">
        <v>204</v>
      </c>
      <c r="AMH8" s="123" t="s">
        <v>204</v>
      </c>
      <c r="AMI8" s="123" t="s">
        <v>205</v>
      </c>
      <c r="AMJ8" s="123" t="s">
        <v>205</v>
      </c>
    </row>
    <row r="9" customFormat="false" ht="15.75" hidden="false" customHeight="false" outlineLevel="0" collapsed="false">
      <c r="A9" s="123" t="s">
        <v>239</v>
      </c>
      <c r="B9" s="123" t="s">
        <v>228</v>
      </c>
      <c r="C9" s="123" t="s">
        <v>229</v>
      </c>
      <c r="D9" s="123" t="s">
        <v>230</v>
      </c>
      <c r="E9" s="123" t="s">
        <v>231</v>
      </c>
      <c r="F9" s="123" t="s">
        <v>232</v>
      </c>
      <c r="G9" s="123" t="s">
        <v>233</v>
      </c>
      <c r="H9" s="123" t="s">
        <v>234</v>
      </c>
      <c r="I9" s="123" t="s">
        <v>235</v>
      </c>
      <c r="J9" s="123" t="s">
        <v>236</v>
      </c>
      <c r="K9" s="123" t="s">
        <v>237</v>
      </c>
      <c r="L9" s="123" t="s">
        <v>238</v>
      </c>
      <c r="M9" s="123" t="s">
        <v>179</v>
      </c>
      <c r="N9" s="123" t="s">
        <v>180</v>
      </c>
      <c r="O9" s="123" t="s">
        <v>181</v>
      </c>
      <c r="P9" s="123" t="s">
        <v>182</v>
      </c>
      <c r="Q9" s="123" t="s">
        <v>183</v>
      </c>
      <c r="R9" s="123" t="s">
        <v>184</v>
      </c>
      <c r="S9" s="123" t="s">
        <v>185</v>
      </c>
      <c r="T9" s="123" t="s">
        <v>186</v>
      </c>
      <c r="U9" s="123" t="s">
        <v>187</v>
      </c>
      <c r="V9" s="123" t="s">
        <v>188</v>
      </c>
      <c r="W9" s="123" t="s">
        <v>189</v>
      </c>
      <c r="X9" s="123" t="s">
        <v>190</v>
      </c>
      <c r="Y9" s="123" t="s">
        <v>191</v>
      </c>
      <c r="Z9" s="123" t="s">
        <v>192</v>
      </c>
      <c r="AA9" s="123" t="s">
        <v>193</v>
      </c>
      <c r="AB9" s="123" t="s">
        <v>194</v>
      </c>
      <c r="AC9" s="123" t="s">
        <v>195</v>
      </c>
      <c r="AD9" s="123" t="s">
        <v>196</v>
      </c>
      <c r="AE9" s="123" t="s">
        <v>197</v>
      </c>
      <c r="AF9" s="123" t="s">
        <v>198</v>
      </c>
      <c r="AG9" s="123" t="s">
        <v>199</v>
      </c>
      <c r="AH9" s="123" t="s">
        <v>200</v>
      </c>
      <c r="AI9" s="123" t="s">
        <v>201</v>
      </c>
      <c r="AJ9" s="123" t="s">
        <v>202</v>
      </c>
      <c r="AK9" s="123" t="s">
        <v>203</v>
      </c>
      <c r="AL9" s="123" t="s">
        <v>204</v>
      </c>
      <c r="AM9" s="123" t="s">
        <v>205</v>
      </c>
      <c r="AN9" s="123" t="s">
        <v>206</v>
      </c>
      <c r="AO9" s="123" t="s">
        <v>207</v>
      </c>
      <c r="AP9" s="123" t="s">
        <v>208</v>
      </c>
      <c r="AQ9" s="123" t="s">
        <v>209</v>
      </c>
      <c r="AR9" s="123" t="s">
        <v>210</v>
      </c>
      <c r="AS9" s="123" t="s">
        <v>211</v>
      </c>
      <c r="AT9" s="123" t="s">
        <v>212</v>
      </c>
      <c r="AU9" s="123" t="s">
        <v>213</v>
      </c>
      <c r="AV9" s="123" t="s">
        <v>214</v>
      </c>
      <c r="AW9" s="123" t="s">
        <v>215</v>
      </c>
      <c r="AX9" s="123" t="s">
        <v>216</v>
      </c>
      <c r="AY9" s="123" t="s">
        <v>217</v>
      </c>
      <c r="AZ9" s="123" t="s">
        <v>218</v>
      </c>
      <c r="BA9" s="123" t="s">
        <v>219</v>
      </c>
      <c r="BB9" s="123" t="s">
        <v>220</v>
      </c>
      <c r="BC9" s="123" t="s">
        <v>221</v>
      </c>
      <c r="BD9" s="123" t="s">
        <v>222</v>
      </c>
      <c r="BE9" s="123" t="s">
        <v>223</v>
      </c>
      <c r="BF9" s="123" t="s">
        <v>224</v>
      </c>
      <c r="BG9" s="123" t="s">
        <v>225</v>
      </c>
      <c r="BH9" s="123" t="s">
        <v>226</v>
      </c>
      <c r="BI9" s="123" t="s">
        <v>227</v>
      </c>
      <c r="BJ9" s="123" t="s">
        <v>228</v>
      </c>
      <c r="BK9" s="123" t="s">
        <v>229</v>
      </c>
      <c r="BL9" s="123" t="s">
        <v>230</v>
      </c>
      <c r="BM9" s="123" t="s">
        <v>231</v>
      </c>
      <c r="BN9" s="123" t="s">
        <v>232</v>
      </c>
      <c r="BO9" s="123" t="s">
        <v>233</v>
      </c>
      <c r="BP9" s="123" t="s">
        <v>234</v>
      </c>
      <c r="BQ9" s="123" t="s">
        <v>235</v>
      </c>
      <c r="BR9" s="123" t="s">
        <v>236</v>
      </c>
      <c r="BS9" s="123" t="s">
        <v>237</v>
      </c>
      <c r="BT9" s="123" t="s">
        <v>238</v>
      </c>
      <c r="BU9" s="123" t="s">
        <v>179</v>
      </c>
      <c r="BV9" s="123" t="s">
        <v>180</v>
      </c>
      <c r="BW9" s="123" t="s">
        <v>181</v>
      </c>
      <c r="BX9" s="123" t="s">
        <v>182</v>
      </c>
      <c r="BY9" s="123" t="s">
        <v>183</v>
      </c>
      <c r="BZ9" s="123" t="s">
        <v>184</v>
      </c>
      <c r="CA9" s="123" t="s">
        <v>185</v>
      </c>
      <c r="CB9" s="123" t="s">
        <v>186</v>
      </c>
      <c r="CC9" s="123" t="s">
        <v>187</v>
      </c>
      <c r="CD9" s="123" t="s">
        <v>188</v>
      </c>
      <c r="CE9" s="123" t="s">
        <v>189</v>
      </c>
      <c r="CF9" s="123" t="s">
        <v>190</v>
      </c>
      <c r="CG9" s="123" t="s">
        <v>191</v>
      </c>
      <c r="CH9" s="123" t="s">
        <v>192</v>
      </c>
      <c r="CI9" s="123" t="s">
        <v>193</v>
      </c>
      <c r="CJ9" s="123" t="s">
        <v>194</v>
      </c>
      <c r="CK9" s="123" t="s">
        <v>195</v>
      </c>
      <c r="CL9" s="123" t="s">
        <v>196</v>
      </c>
      <c r="CM9" s="123" t="s">
        <v>197</v>
      </c>
      <c r="CN9" s="123" t="s">
        <v>198</v>
      </c>
      <c r="CO9" s="123" t="s">
        <v>199</v>
      </c>
      <c r="CP9" s="123" t="s">
        <v>200</v>
      </c>
      <c r="CQ9" s="123" t="s">
        <v>201</v>
      </c>
      <c r="CR9" s="123" t="s">
        <v>202</v>
      </c>
      <c r="CS9" s="123" t="s">
        <v>203</v>
      </c>
      <c r="CT9" s="123" t="s">
        <v>204</v>
      </c>
      <c r="CU9" s="123" t="s">
        <v>205</v>
      </c>
      <c r="CV9" s="123" t="s">
        <v>206</v>
      </c>
      <c r="CW9" s="123" t="s">
        <v>207</v>
      </c>
      <c r="CX9" s="123" t="s">
        <v>208</v>
      </c>
      <c r="CY9" s="123" t="s">
        <v>209</v>
      </c>
      <c r="CZ9" s="123" t="s">
        <v>210</v>
      </c>
      <c r="DA9" s="123" t="s">
        <v>211</v>
      </c>
      <c r="DB9" s="123" t="s">
        <v>212</v>
      </c>
      <c r="DC9" s="123" t="s">
        <v>213</v>
      </c>
      <c r="DD9" s="123" t="s">
        <v>214</v>
      </c>
      <c r="DE9" s="123" t="s">
        <v>215</v>
      </c>
      <c r="DF9" s="123" t="s">
        <v>216</v>
      </c>
      <c r="DG9" s="123" t="s">
        <v>217</v>
      </c>
      <c r="DH9" s="123" t="s">
        <v>218</v>
      </c>
      <c r="DI9" s="123" t="s">
        <v>219</v>
      </c>
      <c r="DJ9" s="123" t="s">
        <v>220</v>
      </c>
      <c r="DK9" s="123" t="s">
        <v>221</v>
      </c>
      <c r="DL9" s="123" t="s">
        <v>222</v>
      </c>
      <c r="DM9" s="123" t="s">
        <v>223</v>
      </c>
      <c r="DN9" s="123" t="s">
        <v>224</v>
      </c>
      <c r="DO9" s="123" t="s">
        <v>225</v>
      </c>
      <c r="DP9" s="123" t="s">
        <v>226</v>
      </c>
      <c r="DQ9" s="123" t="s">
        <v>227</v>
      </c>
      <c r="DR9" s="123" t="s">
        <v>228</v>
      </c>
      <c r="DS9" s="123" t="s">
        <v>229</v>
      </c>
      <c r="DT9" s="123" t="s">
        <v>230</v>
      </c>
      <c r="DU9" s="123" t="s">
        <v>231</v>
      </c>
      <c r="DV9" s="123" t="s">
        <v>232</v>
      </c>
      <c r="DW9" s="123" t="s">
        <v>233</v>
      </c>
      <c r="DX9" s="123" t="s">
        <v>234</v>
      </c>
      <c r="DY9" s="123" t="s">
        <v>235</v>
      </c>
      <c r="DZ9" s="123" t="s">
        <v>236</v>
      </c>
      <c r="EA9" s="123" t="s">
        <v>237</v>
      </c>
      <c r="EB9" s="123" t="s">
        <v>238</v>
      </c>
      <c r="EC9" s="123" t="s">
        <v>179</v>
      </c>
      <c r="ED9" s="123" t="s">
        <v>180</v>
      </c>
      <c r="EE9" s="123" t="s">
        <v>181</v>
      </c>
      <c r="EF9" s="123" t="s">
        <v>182</v>
      </c>
      <c r="EG9" s="123" t="s">
        <v>183</v>
      </c>
      <c r="EH9" s="123" t="s">
        <v>184</v>
      </c>
      <c r="EI9" s="123" t="s">
        <v>185</v>
      </c>
      <c r="EJ9" s="123" t="s">
        <v>186</v>
      </c>
      <c r="EK9" s="123" t="s">
        <v>187</v>
      </c>
      <c r="EL9" s="123" t="s">
        <v>188</v>
      </c>
      <c r="EM9" s="123" t="s">
        <v>189</v>
      </c>
      <c r="EN9" s="123" t="s">
        <v>190</v>
      </c>
      <c r="EO9" s="123" t="s">
        <v>191</v>
      </c>
      <c r="EP9" s="123" t="s">
        <v>192</v>
      </c>
      <c r="EQ9" s="123" t="s">
        <v>193</v>
      </c>
      <c r="ER9" s="123" t="s">
        <v>194</v>
      </c>
      <c r="ES9" s="123" t="s">
        <v>195</v>
      </c>
      <c r="ET9" s="123" t="s">
        <v>196</v>
      </c>
      <c r="EU9" s="123" t="s">
        <v>197</v>
      </c>
      <c r="EV9" s="123" t="s">
        <v>198</v>
      </c>
      <c r="EW9" s="123" t="s">
        <v>199</v>
      </c>
      <c r="EX9" s="123" t="s">
        <v>200</v>
      </c>
      <c r="EY9" s="123" t="s">
        <v>201</v>
      </c>
      <c r="EZ9" s="123" t="s">
        <v>202</v>
      </c>
      <c r="FA9" s="123" t="s">
        <v>203</v>
      </c>
      <c r="FB9" s="123" t="s">
        <v>204</v>
      </c>
      <c r="FC9" s="123" t="s">
        <v>205</v>
      </c>
      <c r="FD9" s="123" t="s">
        <v>206</v>
      </c>
      <c r="FE9" s="123" t="s">
        <v>207</v>
      </c>
      <c r="FF9" s="123" t="s">
        <v>208</v>
      </c>
      <c r="FG9" s="123" t="s">
        <v>209</v>
      </c>
      <c r="FH9" s="123" t="s">
        <v>210</v>
      </c>
      <c r="FI9" s="123" t="s">
        <v>211</v>
      </c>
      <c r="FJ9" s="123" t="s">
        <v>212</v>
      </c>
      <c r="FK9" s="123" t="s">
        <v>213</v>
      </c>
      <c r="FL9" s="123" t="s">
        <v>214</v>
      </c>
      <c r="FM9" s="123" t="s">
        <v>215</v>
      </c>
      <c r="FN9" s="123" t="s">
        <v>216</v>
      </c>
      <c r="FO9" s="123" t="s">
        <v>217</v>
      </c>
      <c r="FP9" s="123" t="s">
        <v>218</v>
      </c>
      <c r="FQ9" s="123" t="s">
        <v>219</v>
      </c>
      <c r="FR9" s="123" t="s">
        <v>220</v>
      </c>
      <c r="FS9" s="123" t="s">
        <v>221</v>
      </c>
      <c r="FT9" s="123" t="s">
        <v>222</v>
      </c>
      <c r="FU9" s="123" t="s">
        <v>223</v>
      </c>
      <c r="FV9" s="123" t="s">
        <v>224</v>
      </c>
      <c r="FW9" s="123" t="s">
        <v>225</v>
      </c>
      <c r="FX9" s="123" t="s">
        <v>226</v>
      </c>
      <c r="FY9" s="123" t="s">
        <v>227</v>
      </c>
      <c r="FZ9" s="123" t="s">
        <v>228</v>
      </c>
      <c r="GA9" s="123" t="s">
        <v>229</v>
      </c>
      <c r="GB9" s="123" t="s">
        <v>230</v>
      </c>
      <c r="GC9" s="123" t="s">
        <v>231</v>
      </c>
      <c r="GD9" s="123" t="s">
        <v>232</v>
      </c>
      <c r="GE9" s="123" t="s">
        <v>233</v>
      </c>
      <c r="GF9" s="123" t="s">
        <v>234</v>
      </c>
      <c r="GG9" s="123" t="s">
        <v>235</v>
      </c>
      <c r="GH9" s="123" t="s">
        <v>236</v>
      </c>
      <c r="GI9" s="123" t="s">
        <v>237</v>
      </c>
      <c r="GJ9" s="123" t="s">
        <v>238</v>
      </c>
      <c r="GK9" s="123" t="s">
        <v>179</v>
      </c>
      <c r="GL9" s="123" t="s">
        <v>180</v>
      </c>
      <c r="GM9" s="123" t="s">
        <v>181</v>
      </c>
      <c r="GN9" s="123" t="s">
        <v>182</v>
      </c>
      <c r="GO9" s="123" t="s">
        <v>183</v>
      </c>
      <c r="GP9" s="123" t="s">
        <v>184</v>
      </c>
      <c r="GQ9" s="123" t="s">
        <v>185</v>
      </c>
      <c r="GR9" s="123" t="s">
        <v>186</v>
      </c>
      <c r="GS9" s="123" t="s">
        <v>187</v>
      </c>
      <c r="GT9" s="123" t="s">
        <v>188</v>
      </c>
      <c r="GU9" s="123" t="s">
        <v>189</v>
      </c>
      <c r="GV9" s="123" t="s">
        <v>190</v>
      </c>
      <c r="GW9" s="123" t="s">
        <v>191</v>
      </c>
      <c r="GX9" s="123" t="s">
        <v>192</v>
      </c>
      <c r="GY9" s="123" t="s">
        <v>193</v>
      </c>
      <c r="GZ9" s="123" t="s">
        <v>194</v>
      </c>
      <c r="HA9" s="123" t="s">
        <v>195</v>
      </c>
      <c r="HB9" s="123" t="s">
        <v>196</v>
      </c>
      <c r="HC9" s="123" t="s">
        <v>197</v>
      </c>
      <c r="HD9" s="123" t="s">
        <v>198</v>
      </c>
      <c r="HE9" s="123" t="s">
        <v>199</v>
      </c>
      <c r="HF9" s="123" t="s">
        <v>200</v>
      </c>
      <c r="HG9" s="123" t="s">
        <v>201</v>
      </c>
      <c r="HH9" s="123" t="s">
        <v>202</v>
      </c>
      <c r="HI9" s="123" t="s">
        <v>203</v>
      </c>
      <c r="HJ9" s="123" t="s">
        <v>204</v>
      </c>
      <c r="HK9" s="123" t="s">
        <v>205</v>
      </c>
      <c r="HL9" s="123" t="s">
        <v>206</v>
      </c>
      <c r="HM9" s="123" t="s">
        <v>207</v>
      </c>
      <c r="HN9" s="123" t="s">
        <v>208</v>
      </c>
      <c r="HO9" s="123" t="s">
        <v>209</v>
      </c>
      <c r="HP9" s="123" t="s">
        <v>210</v>
      </c>
      <c r="HQ9" s="123" t="s">
        <v>211</v>
      </c>
      <c r="HR9" s="123" t="s">
        <v>212</v>
      </c>
      <c r="HS9" s="123" t="s">
        <v>213</v>
      </c>
      <c r="HT9" s="123" t="s">
        <v>214</v>
      </c>
      <c r="HU9" s="123" t="s">
        <v>215</v>
      </c>
      <c r="HV9" s="123" t="s">
        <v>216</v>
      </c>
      <c r="HW9" s="123" t="s">
        <v>217</v>
      </c>
      <c r="HX9" s="123" t="s">
        <v>218</v>
      </c>
      <c r="HY9" s="123" t="s">
        <v>219</v>
      </c>
      <c r="HZ9" s="123" t="s">
        <v>220</v>
      </c>
      <c r="IA9" s="123" t="s">
        <v>221</v>
      </c>
      <c r="IB9" s="123" t="s">
        <v>222</v>
      </c>
      <c r="IC9" s="123" t="s">
        <v>223</v>
      </c>
      <c r="ID9" s="123" t="s">
        <v>224</v>
      </c>
      <c r="IE9" s="123" t="s">
        <v>225</v>
      </c>
      <c r="IF9" s="123" t="s">
        <v>226</v>
      </c>
      <c r="IG9" s="123" t="s">
        <v>227</v>
      </c>
      <c r="IH9" s="123" t="s">
        <v>228</v>
      </c>
      <c r="II9" s="123" t="s">
        <v>229</v>
      </c>
      <c r="IJ9" s="123" t="s">
        <v>230</v>
      </c>
      <c r="IK9" s="123" t="s">
        <v>231</v>
      </c>
      <c r="IL9" s="123" t="s">
        <v>232</v>
      </c>
      <c r="IM9" s="123" t="s">
        <v>233</v>
      </c>
      <c r="IN9" s="123" t="s">
        <v>234</v>
      </c>
      <c r="IO9" s="123" t="s">
        <v>235</v>
      </c>
      <c r="IP9" s="123" t="s">
        <v>236</v>
      </c>
      <c r="IQ9" s="123" t="s">
        <v>237</v>
      </c>
      <c r="IR9" s="123" t="s">
        <v>238</v>
      </c>
      <c r="IS9" s="123" t="s">
        <v>179</v>
      </c>
      <c r="IT9" s="123" t="s">
        <v>180</v>
      </c>
      <c r="IU9" s="123" t="s">
        <v>181</v>
      </c>
      <c r="IV9" s="123" t="s">
        <v>182</v>
      </c>
      <c r="IW9" s="123" t="s">
        <v>183</v>
      </c>
      <c r="IX9" s="123" t="s">
        <v>184</v>
      </c>
      <c r="IY9" s="123" t="s">
        <v>185</v>
      </c>
      <c r="IZ9" s="123" t="s">
        <v>186</v>
      </c>
      <c r="JA9" s="123" t="s">
        <v>187</v>
      </c>
      <c r="JB9" s="123" t="s">
        <v>188</v>
      </c>
      <c r="JC9" s="123" t="s">
        <v>189</v>
      </c>
      <c r="JD9" s="123" t="s">
        <v>190</v>
      </c>
      <c r="JE9" s="123" t="s">
        <v>191</v>
      </c>
      <c r="JF9" s="123" t="s">
        <v>192</v>
      </c>
      <c r="JG9" s="123" t="s">
        <v>193</v>
      </c>
      <c r="JH9" s="123" t="s">
        <v>194</v>
      </c>
      <c r="JI9" s="123" t="s">
        <v>195</v>
      </c>
      <c r="JJ9" s="123" t="s">
        <v>196</v>
      </c>
      <c r="JK9" s="123" t="s">
        <v>197</v>
      </c>
      <c r="JL9" s="123" t="s">
        <v>198</v>
      </c>
      <c r="JM9" s="123" t="s">
        <v>199</v>
      </c>
      <c r="JN9" s="123" t="s">
        <v>200</v>
      </c>
      <c r="JO9" s="123" t="s">
        <v>201</v>
      </c>
      <c r="JP9" s="123" t="s">
        <v>202</v>
      </c>
      <c r="JQ9" s="123" t="s">
        <v>203</v>
      </c>
      <c r="JR9" s="123" t="s">
        <v>204</v>
      </c>
      <c r="JS9" s="123" t="s">
        <v>205</v>
      </c>
      <c r="JT9" s="123" t="s">
        <v>206</v>
      </c>
      <c r="JU9" s="123" t="s">
        <v>207</v>
      </c>
      <c r="JV9" s="123" t="s">
        <v>208</v>
      </c>
      <c r="JW9" s="123" t="s">
        <v>209</v>
      </c>
      <c r="JX9" s="123" t="s">
        <v>210</v>
      </c>
      <c r="JY9" s="123" t="s">
        <v>211</v>
      </c>
      <c r="JZ9" s="123" t="s">
        <v>212</v>
      </c>
      <c r="KA9" s="123" t="s">
        <v>213</v>
      </c>
      <c r="KB9" s="123" t="s">
        <v>214</v>
      </c>
      <c r="KC9" s="123" t="s">
        <v>215</v>
      </c>
      <c r="KD9" s="123" t="s">
        <v>216</v>
      </c>
      <c r="KE9" s="123" t="s">
        <v>217</v>
      </c>
      <c r="KF9" s="123" t="s">
        <v>218</v>
      </c>
      <c r="KG9" s="123" t="s">
        <v>219</v>
      </c>
      <c r="KH9" s="123" t="s">
        <v>220</v>
      </c>
      <c r="KI9" s="123" t="s">
        <v>221</v>
      </c>
      <c r="KJ9" s="123" t="s">
        <v>222</v>
      </c>
      <c r="KK9" s="123" t="s">
        <v>223</v>
      </c>
      <c r="KL9" s="123" t="s">
        <v>224</v>
      </c>
      <c r="KM9" s="123" t="s">
        <v>225</v>
      </c>
      <c r="KN9" s="123" t="s">
        <v>226</v>
      </c>
      <c r="KO9" s="123" t="s">
        <v>227</v>
      </c>
      <c r="KP9" s="123" t="s">
        <v>228</v>
      </c>
      <c r="KQ9" s="123" t="s">
        <v>229</v>
      </c>
      <c r="KR9" s="123" t="s">
        <v>230</v>
      </c>
      <c r="KS9" s="123" t="s">
        <v>231</v>
      </c>
      <c r="KT9" s="123" t="s">
        <v>232</v>
      </c>
      <c r="KU9" s="123" t="s">
        <v>233</v>
      </c>
      <c r="KV9" s="123" t="s">
        <v>234</v>
      </c>
      <c r="KW9" s="123" t="s">
        <v>235</v>
      </c>
      <c r="KX9" s="123" t="s">
        <v>236</v>
      </c>
      <c r="KY9" s="123" t="s">
        <v>237</v>
      </c>
      <c r="KZ9" s="123" t="s">
        <v>238</v>
      </c>
      <c r="LA9" s="123" t="s">
        <v>179</v>
      </c>
      <c r="LB9" s="123" t="s">
        <v>180</v>
      </c>
      <c r="LC9" s="123" t="s">
        <v>181</v>
      </c>
      <c r="LD9" s="123" t="s">
        <v>182</v>
      </c>
      <c r="LE9" s="123" t="s">
        <v>183</v>
      </c>
      <c r="LF9" s="123" t="s">
        <v>184</v>
      </c>
      <c r="LG9" s="123" t="s">
        <v>185</v>
      </c>
      <c r="LH9" s="123" t="s">
        <v>186</v>
      </c>
      <c r="LI9" s="123" t="s">
        <v>187</v>
      </c>
      <c r="LJ9" s="123" t="s">
        <v>188</v>
      </c>
      <c r="LK9" s="123" t="s">
        <v>189</v>
      </c>
      <c r="LL9" s="123" t="s">
        <v>190</v>
      </c>
      <c r="LM9" s="123" t="s">
        <v>191</v>
      </c>
      <c r="LN9" s="123" t="s">
        <v>192</v>
      </c>
      <c r="LO9" s="123" t="s">
        <v>193</v>
      </c>
      <c r="LP9" s="123" t="s">
        <v>194</v>
      </c>
      <c r="LQ9" s="123" t="s">
        <v>195</v>
      </c>
      <c r="LR9" s="123" t="s">
        <v>196</v>
      </c>
      <c r="LS9" s="123" t="s">
        <v>197</v>
      </c>
      <c r="LT9" s="123" t="s">
        <v>198</v>
      </c>
      <c r="LU9" s="123" t="s">
        <v>199</v>
      </c>
      <c r="LV9" s="123" t="s">
        <v>200</v>
      </c>
      <c r="LW9" s="123" t="s">
        <v>201</v>
      </c>
      <c r="LX9" s="123" t="s">
        <v>202</v>
      </c>
      <c r="LY9" s="123" t="s">
        <v>203</v>
      </c>
      <c r="LZ9" s="123" t="s">
        <v>204</v>
      </c>
      <c r="MA9" s="123" t="s">
        <v>205</v>
      </c>
      <c r="MB9" s="123" t="s">
        <v>206</v>
      </c>
      <c r="MC9" s="123" t="s">
        <v>207</v>
      </c>
      <c r="MD9" s="123" t="s">
        <v>208</v>
      </c>
      <c r="ME9" s="123" t="s">
        <v>209</v>
      </c>
      <c r="MF9" s="123" t="s">
        <v>210</v>
      </c>
      <c r="MG9" s="123" t="s">
        <v>211</v>
      </c>
      <c r="MH9" s="123" t="s">
        <v>212</v>
      </c>
      <c r="MI9" s="123" t="s">
        <v>213</v>
      </c>
      <c r="MJ9" s="123" t="s">
        <v>214</v>
      </c>
      <c r="MK9" s="123" t="s">
        <v>215</v>
      </c>
      <c r="ML9" s="123" t="s">
        <v>216</v>
      </c>
      <c r="MM9" s="123" t="s">
        <v>217</v>
      </c>
      <c r="MN9" s="123" t="s">
        <v>218</v>
      </c>
      <c r="MO9" s="123" t="s">
        <v>219</v>
      </c>
      <c r="MP9" s="123" t="s">
        <v>220</v>
      </c>
      <c r="MQ9" s="123" t="s">
        <v>221</v>
      </c>
      <c r="MR9" s="123" t="s">
        <v>222</v>
      </c>
      <c r="MS9" s="123" t="s">
        <v>223</v>
      </c>
      <c r="MT9" s="123" t="s">
        <v>224</v>
      </c>
      <c r="MU9" s="123" t="s">
        <v>225</v>
      </c>
      <c r="MV9" s="123" t="s">
        <v>226</v>
      </c>
      <c r="MW9" s="123" t="s">
        <v>227</v>
      </c>
      <c r="MX9" s="123" t="s">
        <v>228</v>
      </c>
      <c r="MY9" s="123" t="s">
        <v>229</v>
      </c>
      <c r="MZ9" s="123" t="s">
        <v>230</v>
      </c>
      <c r="NA9" s="123" t="s">
        <v>231</v>
      </c>
      <c r="NB9" s="123" t="s">
        <v>232</v>
      </c>
      <c r="NC9" s="123" t="s">
        <v>233</v>
      </c>
      <c r="ND9" s="123" t="s">
        <v>234</v>
      </c>
      <c r="NE9" s="123" t="s">
        <v>235</v>
      </c>
      <c r="NF9" s="123" t="s">
        <v>236</v>
      </c>
      <c r="NG9" s="123" t="s">
        <v>237</v>
      </c>
      <c r="NH9" s="123" t="s">
        <v>238</v>
      </c>
      <c r="NI9" s="123" t="s">
        <v>179</v>
      </c>
      <c r="NJ9" s="123" t="s">
        <v>180</v>
      </c>
      <c r="NK9" s="123" t="s">
        <v>181</v>
      </c>
      <c r="NL9" s="123" t="s">
        <v>182</v>
      </c>
      <c r="NM9" s="123" t="s">
        <v>183</v>
      </c>
      <c r="NN9" s="123" t="s">
        <v>184</v>
      </c>
      <c r="NO9" s="123" t="s">
        <v>185</v>
      </c>
      <c r="NP9" s="123" t="s">
        <v>186</v>
      </c>
      <c r="NQ9" s="123" t="s">
        <v>187</v>
      </c>
      <c r="NR9" s="123" t="s">
        <v>188</v>
      </c>
      <c r="NS9" s="123" t="s">
        <v>189</v>
      </c>
      <c r="NT9" s="123" t="s">
        <v>190</v>
      </c>
      <c r="NU9" s="123" t="s">
        <v>191</v>
      </c>
      <c r="NV9" s="123" t="s">
        <v>192</v>
      </c>
      <c r="NW9" s="123" t="s">
        <v>193</v>
      </c>
      <c r="NX9" s="123" t="s">
        <v>194</v>
      </c>
      <c r="NY9" s="123" t="s">
        <v>195</v>
      </c>
      <c r="NZ9" s="123" t="s">
        <v>196</v>
      </c>
      <c r="OA9" s="123" t="s">
        <v>197</v>
      </c>
      <c r="OB9" s="123" t="s">
        <v>198</v>
      </c>
      <c r="OC9" s="123" t="s">
        <v>199</v>
      </c>
      <c r="OD9" s="123" t="s">
        <v>200</v>
      </c>
      <c r="OE9" s="123" t="s">
        <v>201</v>
      </c>
      <c r="OF9" s="123" t="s">
        <v>202</v>
      </c>
      <c r="OG9" s="123" t="s">
        <v>203</v>
      </c>
      <c r="OH9" s="123" t="s">
        <v>204</v>
      </c>
      <c r="OI9" s="123" t="s">
        <v>205</v>
      </c>
      <c r="OJ9" s="123" t="s">
        <v>206</v>
      </c>
      <c r="OK9" s="123" t="s">
        <v>207</v>
      </c>
      <c r="OL9" s="123" t="s">
        <v>208</v>
      </c>
      <c r="OM9" s="123" t="s">
        <v>209</v>
      </c>
      <c r="ON9" s="123" t="s">
        <v>210</v>
      </c>
      <c r="OO9" s="123" t="s">
        <v>211</v>
      </c>
      <c r="OP9" s="123" t="s">
        <v>212</v>
      </c>
      <c r="OQ9" s="123" t="s">
        <v>213</v>
      </c>
      <c r="OR9" s="123" t="s">
        <v>214</v>
      </c>
      <c r="OS9" s="123" t="s">
        <v>215</v>
      </c>
      <c r="OT9" s="123" t="s">
        <v>216</v>
      </c>
      <c r="OU9" s="123" t="s">
        <v>217</v>
      </c>
      <c r="OV9" s="123" t="s">
        <v>218</v>
      </c>
      <c r="OW9" s="123" t="s">
        <v>219</v>
      </c>
      <c r="OX9" s="123" t="s">
        <v>220</v>
      </c>
      <c r="OY9" s="123" t="s">
        <v>221</v>
      </c>
      <c r="OZ9" s="123" t="s">
        <v>222</v>
      </c>
      <c r="PA9" s="123" t="s">
        <v>223</v>
      </c>
      <c r="PB9" s="123" t="s">
        <v>224</v>
      </c>
      <c r="PC9" s="123" t="s">
        <v>225</v>
      </c>
      <c r="PD9" s="123" t="s">
        <v>226</v>
      </c>
      <c r="PE9" s="123" t="s">
        <v>227</v>
      </c>
      <c r="PF9" s="123" t="s">
        <v>228</v>
      </c>
      <c r="PG9" s="123" t="s">
        <v>229</v>
      </c>
      <c r="PH9" s="123" t="s">
        <v>230</v>
      </c>
      <c r="PI9" s="123" t="s">
        <v>231</v>
      </c>
      <c r="PJ9" s="123" t="s">
        <v>232</v>
      </c>
      <c r="PK9" s="123" t="s">
        <v>233</v>
      </c>
      <c r="PL9" s="123" t="s">
        <v>234</v>
      </c>
      <c r="PM9" s="123" t="s">
        <v>235</v>
      </c>
      <c r="PN9" s="123" t="s">
        <v>236</v>
      </c>
      <c r="PO9" s="123" t="s">
        <v>237</v>
      </c>
      <c r="PP9" s="123" t="s">
        <v>238</v>
      </c>
      <c r="PQ9" s="123" t="s">
        <v>179</v>
      </c>
      <c r="PR9" s="123" t="s">
        <v>180</v>
      </c>
      <c r="PS9" s="123" t="s">
        <v>181</v>
      </c>
      <c r="PT9" s="123" t="s">
        <v>182</v>
      </c>
      <c r="PU9" s="123" t="s">
        <v>183</v>
      </c>
      <c r="PV9" s="123" t="s">
        <v>184</v>
      </c>
      <c r="PW9" s="123" t="s">
        <v>185</v>
      </c>
      <c r="PX9" s="123" t="s">
        <v>186</v>
      </c>
      <c r="PY9" s="123" t="s">
        <v>187</v>
      </c>
      <c r="PZ9" s="123" t="s">
        <v>188</v>
      </c>
      <c r="QA9" s="123" t="s">
        <v>189</v>
      </c>
      <c r="QB9" s="123" t="s">
        <v>190</v>
      </c>
      <c r="QC9" s="123" t="s">
        <v>191</v>
      </c>
      <c r="QD9" s="123" t="s">
        <v>192</v>
      </c>
      <c r="QE9" s="123" t="s">
        <v>193</v>
      </c>
      <c r="QF9" s="123" t="s">
        <v>194</v>
      </c>
      <c r="QG9" s="123" t="s">
        <v>195</v>
      </c>
      <c r="QH9" s="123" t="s">
        <v>196</v>
      </c>
      <c r="QI9" s="123" t="s">
        <v>197</v>
      </c>
      <c r="QJ9" s="123" t="s">
        <v>198</v>
      </c>
      <c r="QK9" s="123" t="s">
        <v>199</v>
      </c>
      <c r="QL9" s="123" t="s">
        <v>200</v>
      </c>
      <c r="QM9" s="123" t="s">
        <v>201</v>
      </c>
      <c r="QN9" s="123" t="s">
        <v>202</v>
      </c>
      <c r="QO9" s="123" t="s">
        <v>203</v>
      </c>
      <c r="QP9" s="123" t="s">
        <v>204</v>
      </c>
      <c r="QQ9" s="123" t="s">
        <v>205</v>
      </c>
      <c r="QR9" s="123" t="s">
        <v>206</v>
      </c>
      <c r="QS9" s="123" t="s">
        <v>207</v>
      </c>
      <c r="QT9" s="123" t="s">
        <v>208</v>
      </c>
      <c r="QU9" s="123" t="s">
        <v>209</v>
      </c>
      <c r="QV9" s="123" t="s">
        <v>210</v>
      </c>
      <c r="QW9" s="123" t="s">
        <v>211</v>
      </c>
      <c r="QX9" s="123" t="s">
        <v>212</v>
      </c>
      <c r="QY9" s="123" t="s">
        <v>213</v>
      </c>
      <c r="QZ9" s="123" t="s">
        <v>214</v>
      </c>
      <c r="RA9" s="123" t="s">
        <v>215</v>
      </c>
      <c r="RB9" s="123" t="s">
        <v>216</v>
      </c>
      <c r="RC9" s="123" t="s">
        <v>217</v>
      </c>
      <c r="RD9" s="123" t="s">
        <v>218</v>
      </c>
      <c r="RE9" s="123" t="s">
        <v>219</v>
      </c>
      <c r="RF9" s="123" t="s">
        <v>220</v>
      </c>
      <c r="RG9" s="123" t="s">
        <v>221</v>
      </c>
      <c r="RH9" s="123" t="s">
        <v>222</v>
      </c>
      <c r="RI9" s="123" t="s">
        <v>223</v>
      </c>
      <c r="RJ9" s="123" t="s">
        <v>224</v>
      </c>
      <c r="RK9" s="123" t="s">
        <v>225</v>
      </c>
      <c r="RL9" s="123" t="s">
        <v>226</v>
      </c>
      <c r="RM9" s="123" t="s">
        <v>227</v>
      </c>
      <c r="RN9" s="123" t="s">
        <v>228</v>
      </c>
      <c r="RO9" s="123" t="s">
        <v>229</v>
      </c>
      <c r="RP9" s="123" t="s">
        <v>230</v>
      </c>
      <c r="RQ9" s="123" t="s">
        <v>231</v>
      </c>
      <c r="RR9" s="123" t="s">
        <v>232</v>
      </c>
      <c r="RS9" s="123" t="s">
        <v>233</v>
      </c>
      <c r="RT9" s="123" t="s">
        <v>234</v>
      </c>
      <c r="RU9" s="123" t="s">
        <v>235</v>
      </c>
      <c r="RV9" s="123" t="s">
        <v>236</v>
      </c>
      <c r="RW9" s="123" t="s">
        <v>237</v>
      </c>
      <c r="RX9" s="123" t="s">
        <v>238</v>
      </c>
      <c r="RY9" s="123" t="s">
        <v>179</v>
      </c>
      <c r="RZ9" s="123" t="s">
        <v>180</v>
      </c>
      <c r="SA9" s="123" t="s">
        <v>181</v>
      </c>
      <c r="SB9" s="123" t="s">
        <v>182</v>
      </c>
      <c r="SC9" s="123" t="s">
        <v>183</v>
      </c>
      <c r="SD9" s="123" t="s">
        <v>184</v>
      </c>
      <c r="SE9" s="123" t="s">
        <v>185</v>
      </c>
      <c r="SF9" s="123" t="s">
        <v>186</v>
      </c>
      <c r="SG9" s="123" t="s">
        <v>187</v>
      </c>
      <c r="SH9" s="123" t="s">
        <v>188</v>
      </c>
      <c r="SI9" s="123" t="s">
        <v>189</v>
      </c>
      <c r="SJ9" s="123" t="s">
        <v>190</v>
      </c>
      <c r="SK9" s="123" t="s">
        <v>191</v>
      </c>
      <c r="SL9" s="123" t="s">
        <v>192</v>
      </c>
      <c r="SM9" s="123" t="s">
        <v>193</v>
      </c>
      <c r="SN9" s="123" t="s">
        <v>194</v>
      </c>
      <c r="SO9" s="123" t="s">
        <v>195</v>
      </c>
      <c r="SP9" s="123" t="s">
        <v>196</v>
      </c>
      <c r="SQ9" s="123" t="s">
        <v>197</v>
      </c>
      <c r="SR9" s="123" t="s">
        <v>198</v>
      </c>
      <c r="SS9" s="123" t="s">
        <v>199</v>
      </c>
      <c r="ST9" s="123" t="s">
        <v>200</v>
      </c>
      <c r="SU9" s="123" t="s">
        <v>201</v>
      </c>
      <c r="SV9" s="123" t="s">
        <v>202</v>
      </c>
      <c r="SW9" s="123" t="s">
        <v>203</v>
      </c>
      <c r="SX9" s="123" t="s">
        <v>204</v>
      </c>
      <c r="SY9" s="123" t="s">
        <v>205</v>
      </c>
      <c r="SZ9" s="123" t="s">
        <v>206</v>
      </c>
      <c r="TA9" s="123" t="s">
        <v>207</v>
      </c>
      <c r="TB9" s="123" t="s">
        <v>208</v>
      </c>
      <c r="TC9" s="123" t="s">
        <v>209</v>
      </c>
      <c r="TD9" s="123" t="s">
        <v>210</v>
      </c>
      <c r="TE9" s="123" t="s">
        <v>211</v>
      </c>
      <c r="TF9" s="123" t="s">
        <v>212</v>
      </c>
      <c r="TG9" s="123" t="s">
        <v>213</v>
      </c>
      <c r="TH9" s="123" t="s">
        <v>214</v>
      </c>
      <c r="TI9" s="123" t="s">
        <v>215</v>
      </c>
      <c r="TJ9" s="123" t="s">
        <v>216</v>
      </c>
      <c r="TK9" s="123" t="s">
        <v>217</v>
      </c>
      <c r="TL9" s="123" t="s">
        <v>218</v>
      </c>
      <c r="TM9" s="123" t="s">
        <v>219</v>
      </c>
      <c r="TN9" s="123" t="s">
        <v>220</v>
      </c>
      <c r="TO9" s="123" t="s">
        <v>221</v>
      </c>
      <c r="TP9" s="123" t="s">
        <v>222</v>
      </c>
      <c r="TQ9" s="123" t="s">
        <v>223</v>
      </c>
      <c r="TR9" s="123" t="s">
        <v>224</v>
      </c>
      <c r="TS9" s="123" t="s">
        <v>225</v>
      </c>
      <c r="TT9" s="123" t="s">
        <v>226</v>
      </c>
      <c r="TU9" s="123" t="s">
        <v>227</v>
      </c>
      <c r="TV9" s="123" t="s">
        <v>228</v>
      </c>
      <c r="TW9" s="123" t="s">
        <v>229</v>
      </c>
      <c r="TX9" s="123" t="s">
        <v>230</v>
      </c>
      <c r="TY9" s="123" t="s">
        <v>231</v>
      </c>
      <c r="TZ9" s="123" t="s">
        <v>232</v>
      </c>
      <c r="UA9" s="123" t="s">
        <v>233</v>
      </c>
      <c r="UB9" s="123" t="s">
        <v>234</v>
      </c>
      <c r="UC9" s="123" t="s">
        <v>235</v>
      </c>
      <c r="UD9" s="123" t="s">
        <v>236</v>
      </c>
      <c r="UE9" s="123" t="s">
        <v>237</v>
      </c>
      <c r="UF9" s="123" t="s">
        <v>238</v>
      </c>
      <c r="UG9" s="123" t="s">
        <v>179</v>
      </c>
      <c r="UH9" s="123" t="s">
        <v>180</v>
      </c>
      <c r="UI9" s="123" t="s">
        <v>181</v>
      </c>
      <c r="UJ9" s="123" t="s">
        <v>182</v>
      </c>
      <c r="UK9" s="123" t="s">
        <v>183</v>
      </c>
      <c r="UL9" s="123" t="s">
        <v>184</v>
      </c>
      <c r="UM9" s="123" t="s">
        <v>185</v>
      </c>
      <c r="UN9" s="123" t="s">
        <v>186</v>
      </c>
      <c r="UO9" s="123" t="s">
        <v>187</v>
      </c>
      <c r="UP9" s="123" t="s">
        <v>188</v>
      </c>
      <c r="UQ9" s="123" t="s">
        <v>189</v>
      </c>
      <c r="UR9" s="123" t="s">
        <v>190</v>
      </c>
      <c r="US9" s="123" t="s">
        <v>191</v>
      </c>
      <c r="UT9" s="123" t="s">
        <v>192</v>
      </c>
      <c r="UU9" s="123" t="s">
        <v>193</v>
      </c>
      <c r="UV9" s="123" t="s">
        <v>194</v>
      </c>
      <c r="UW9" s="123" t="s">
        <v>195</v>
      </c>
      <c r="UX9" s="123" t="s">
        <v>196</v>
      </c>
      <c r="UY9" s="123" t="s">
        <v>197</v>
      </c>
      <c r="UZ9" s="123" t="s">
        <v>198</v>
      </c>
      <c r="VA9" s="123" t="s">
        <v>199</v>
      </c>
      <c r="VB9" s="123" t="s">
        <v>200</v>
      </c>
      <c r="VC9" s="123" t="s">
        <v>201</v>
      </c>
      <c r="VD9" s="123" t="s">
        <v>202</v>
      </c>
      <c r="VE9" s="123" t="s">
        <v>203</v>
      </c>
      <c r="VF9" s="123" t="s">
        <v>204</v>
      </c>
      <c r="VG9" s="123" t="s">
        <v>205</v>
      </c>
      <c r="VH9" s="123" t="s">
        <v>206</v>
      </c>
      <c r="VI9" s="123" t="s">
        <v>207</v>
      </c>
      <c r="VJ9" s="123" t="s">
        <v>208</v>
      </c>
      <c r="VK9" s="123" t="s">
        <v>209</v>
      </c>
      <c r="VL9" s="123" t="s">
        <v>210</v>
      </c>
      <c r="VM9" s="123" t="s">
        <v>211</v>
      </c>
      <c r="VN9" s="123" t="s">
        <v>212</v>
      </c>
      <c r="VO9" s="123" t="s">
        <v>213</v>
      </c>
      <c r="VP9" s="123" t="s">
        <v>214</v>
      </c>
      <c r="VQ9" s="123" t="s">
        <v>215</v>
      </c>
      <c r="VR9" s="123" t="s">
        <v>216</v>
      </c>
      <c r="VS9" s="123" t="s">
        <v>217</v>
      </c>
      <c r="VT9" s="123" t="s">
        <v>218</v>
      </c>
      <c r="VU9" s="123" t="s">
        <v>219</v>
      </c>
      <c r="VV9" s="123" t="s">
        <v>220</v>
      </c>
      <c r="VW9" s="123" t="s">
        <v>221</v>
      </c>
      <c r="VX9" s="123" t="s">
        <v>222</v>
      </c>
      <c r="VY9" s="123" t="s">
        <v>223</v>
      </c>
      <c r="VZ9" s="123" t="s">
        <v>224</v>
      </c>
      <c r="WA9" s="123" t="s">
        <v>225</v>
      </c>
      <c r="WB9" s="123" t="s">
        <v>226</v>
      </c>
      <c r="WC9" s="123" t="s">
        <v>227</v>
      </c>
      <c r="WD9" s="123" t="s">
        <v>228</v>
      </c>
      <c r="WE9" s="123" t="s">
        <v>229</v>
      </c>
      <c r="WF9" s="123" t="s">
        <v>230</v>
      </c>
      <c r="WG9" s="123" t="s">
        <v>231</v>
      </c>
      <c r="WH9" s="123" t="s">
        <v>232</v>
      </c>
      <c r="WI9" s="123" t="s">
        <v>233</v>
      </c>
      <c r="WJ9" s="123" t="s">
        <v>234</v>
      </c>
      <c r="WK9" s="123" t="s">
        <v>235</v>
      </c>
      <c r="WL9" s="123" t="s">
        <v>236</v>
      </c>
      <c r="WM9" s="123" t="s">
        <v>237</v>
      </c>
      <c r="WN9" s="123" t="s">
        <v>238</v>
      </c>
      <c r="WO9" s="123" t="s">
        <v>179</v>
      </c>
      <c r="WP9" s="123" t="s">
        <v>180</v>
      </c>
      <c r="WQ9" s="123" t="s">
        <v>181</v>
      </c>
      <c r="WR9" s="123" t="s">
        <v>182</v>
      </c>
      <c r="WS9" s="123" t="s">
        <v>183</v>
      </c>
      <c r="WT9" s="123" t="s">
        <v>184</v>
      </c>
      <c r="WU9" s="123" t="s">
        <v>185</v>
      </c>
      <c r="WV9" s="123" t="s">
        <v>186</v>
      </c>
      <c r="WW9" s="123" t="s">
        <v>187</v>
      </c>
      <c r="WX9" s="123" t="s">
        <v>188</v>
      </c>
      <c r="WY9" s="123" t="s">
        <v>189</v>
      </c>
      <c r="WZ9" s="123" t="s">
        <v>190</v>
      </c>
      <c r="XA9" s="123" t="s">
        <v>191</v>
      </c>
      <c r="XB9" s="123" t="s">
        <v>192</v>
      </c>
      <c r="XC9" s="123" t="s">
        <v>193</v>
      </c>
      <c r="XD9" s="123" t="s">
        <v>194</v>
      </c>
      <c r="XE9" s="123" t="s">
        <v>195</v>
      </c>
      <c r="XF9" s="123" t="s">
        <v>196</v>
      </c>
      <c r="XG9" s="123" t="s">
        <v>197</v>
      </c>
      <c r="XH9" s="123" t="s">
        <v>198</v>
      </c>
      <c r="XI9" s="123" t="s">
        <v>199</v>
      </c>
      <c r="XJ9" s="123" t="s">
        <v>200</v>
      </c>
      <c r="XK9" s="123" t="s">
        <v>201</v>
      </c>
      <c r="XL9" s="123" t="s">
        <v>202</v>
      </c>
      <c r="XM9" s="123" t="s">
        <v>203</v>
      </c>
      <c r="XN9" s="123" t="s">
        <v>204</v>
      </c>
      <c r="XO9" s="123" t="s">
        <v>205</v>
      </c>
      <c r="XP9" s="123" t="s">
        <v>206</v>
      </c>
      <c r="XQ9" s="123" t="s">
        <v>207</v>
      </c>
      <c r="XR9" s="123" t="s">
        <v>208</v>
      </c>
      <c r="XS9" s="123" t="s">
        <v>209</v>
      </c>
      <c r="XT9" s="123" t="s">
        <v>210</v>
      </c>
      <c r="XU9" s="123" t="s">
        <v>211</v>
      </c>
      <c r="XV9" s="123" t="s">
        <v>212</v>
      </c>
      <c r="XW9" s="123" t="s">
        <v>213</v>
      </c>
      <c r="XX9" s="123" t="s">
        <v>214</v>
      </c>
      <c r="XY9" s="123" t="s">
        <v>215</v>
      </c>
      <c r="XZ9" s="123" t="s">
        <v>216</v>
      </c>
      <c r="YA9" s="123" t="s">
        <v>217</v>
      </c>
      <c r="YB9" s="123" t="s">
        <v>218</v>
      </c>
      <c r="YC9" s="123" t="s">
        <v>219</v>
      </c>
      <c r="YD9" s="123" t="s">
        <v>220</v>
      </c>
      <c r="YE9" s="123" t="s">
        <v>221</v>
      </c>
      <c r="YF9" s="123" t="s">
        <v>222</v>
      </c>
      <c r="YG9" s="123" t="s">
        <v>223</v>
      </c>
      <c r="YH9" s="123" t="s">
        <v>224</v>
      </c>
      <c r="YI9" s="123" t="s">
        <v>225</v>
      </c>
      <c r="YJ9" s="123" t="s">
        <v>226</v>
      </c>
      <c r="YK9" s="123" t="s">
        <v>227</v>
      </c>
      <c r="YL9" s="123" t="s">
        <v>228</v>
      </c>
      <c r="YM9" s="123" t="s">
        <v>229</v>
      </c>
      <c r="YN9" s="123" t="s">
        <v>230</v>
      </c>
      <c r="YO9" s="123" t="s">
        <v>231</v>
      </c>
      <c r="YP9" s="123" t="s">
        <v>232</v>
      </c>
      <c r="YQ9" s="123" t="s">
        <v>233</v>
      </c>
      <c r="YR9" s="123" t="s">
        <v>234</v>
      </c>
      <c r="YS9" s="123" t="s">
        <v>235</v>
      </c>
      <c r="YT9" s="123" t="s">
        <v>236</v>
      </c>
      <c r="YU9" s="123" t="s">
        <v>237</v>
      </c>
      <c r="YV9" s="123" t="s">
        <v>238</v>
      </c>
      <c r="YW9" s="123" t="s">
        <v>179</v>
      </c>
      <c r="YX9" s="123" t="s">
        <v>180</v>
      </c>
      <c r="YY9" s="123" t="s">
        <v>181</v>
      </c>
      <c r="YZ9" s="123" t="s">
        <v>182</v>
      </c>
      <c r="ZA9" s="123" t="s">
        <v>183</v>
      </c>
      <c r="ZB9" s="123" t="s">
        <v>184</v>
      </c>
      <c r="ZC9" s="123" t="s">
        <v>185</v>
      </c>
      <c r="ZD9" s="123" t="s">
        <v>186</v>
      </c>
      <c r="ZE9" s="123" t="s">
        <v>187</v>
      </c>
      <c r="ZF9" s="123" t="s">
        <v>188</v>
      </c>
      <c r="ZG9" s="123" t="s">
        <v>189</v>
      </c>
      <c r="ZH9" s="123" t="s">
        <v>190</v>
      </c>
      <c r="ZI9" s="123" t="s">
        <v>191</v>
      </c>
      <c r="ZJ9" s="123" t="s">
        <v>192</v>
      </c>
      <c r="ZK9" s="123" t="s">
        <v>193</v>
      </c>
      <c r="ZL9" s="123" t="s">
        <v>194</v>
      </c>
      <c r="ZM9" s="123" t="s">
        <v>195</v>
      </c>
      <c r="ZN9" s="123" t="s">
        <v>196</v>
      </c>
      <c r="ZO9" s="123" t="s">
        <v>197</v>
      </c>
      <c r="ZP9" s="123" t="s">
        <v>198</v>
      </c>
      <c r="ZQ9" s="123" t="s">
        <v>199</v>
      </c>
      <c r="ZR9" s="123" t="s">
        <v>200</v>
      </c>
      <c r="ZS9" s="123" t="s">
        <v>201</v>
      </c>
      <c r="ZT9" s="123" t="s">
        <v>202</v>
      </c>
      <c r="ZU9" s="123" t="s">
        <v>203</v>
      </c>
      <c r="ZV9" s="123" t="s">
        <v>204</v>
      </c>
      <c r="ZW9" s="123" t="s">
        <v>205</v>
      </c>
      <c r="ZX9" s="123" t="s">
        <v>206</v>
      </c>
      <c r="ZY9" s="123" t="s">
        <v>207</v>
      </c>
      <c r="ZZ9" s="123" t="s">
        <v>208</v>
      </c>
      <c r="AAA9" s="123" t="s">
        <v>209</v>
      </c>
      <c r="AAB9" s="123" t="s">
        <v>210</v>
      </c>
      <c r="AAC9" s="123" t="s">
        <v>211</v>
      </c>
      <c r="AAD9" s="123" t="s">
        <v>212</v>
      </c>
      <c r="AAE9" s="123" t="s">
        <v>213</v>
      </c>
      <c r="AAF9" s="123" t="s">
        <v>214</v>
      </c>
      <c r="AAG9" s="123" t="s">
        <v>215</v>
      </c>
      <c r="AAH9" s="123" t="s">
        <v>216</v>
      </c>
      <c r="AAI9" s="123" t="s">
        <v>217</v>
      </c>
      <c r="AAJ9" s="123" t="s">
        <v>218</v>
      </c>
      <c r="AAK9" s="123" t="s">
        <v>219</v>
      </c>
      <c r="AAL9" s="123" t="s">
        <v>220</v>
      </c>
      <c r="AAM9" s="123" t="s">
        <v>221</v>
      </c>
      <c r="AAN9" s="123" t="s">
        <v>222</v>
      </c>
      <c r="AAO9" s="123" t="s">
        <v>223</v>
      </c>
      <c r="AAP9" s="123" t="s">
        <v>224</v>
      </c>
      <c r="AAQ9" s="123" t="s">
        <v>225</v>
      </c>
      <c r="AAR9" s="123" t="s">
        <v>226</v>
      </c>
      <c r="AAS9" s="123" t="s">
        <v>227</v>
      </c>
      <c r="AAT9" s="123" t="s">
        <v>228</v>
      </c>
      <c r="AAU9" s="123" t="s">
        <v>229</v>
      </c>
      <c r="AAV9" s="123" t="s">
        <v>230</v>
      </c>
      <c r="AAW9" s="123" t="s">
        <v>231</v>
      </c>
      <c r="AAX9" s="123" t="s">
        <v>232</v>
      </c>
      <c r="AAY9" s="123" t="s">
        <v>233</v>
      </c>
      <c r="AAZ9" s="123" t="s">
        <v>234</v>
      </c>
      <c r="ABA9" s="123" t="s">
        <v>235</v>
      </c>
      <c r="ABB9" s="123" t="s">
        <v>236</v>
      </c>
      <c r="ABC9" s="123" t="s">
        <v>237</v>
      </c>
      <c r="ABD9" s="123" t="s">
        <v>238</v>
      </c>
      <c r="ABE9" s="123" t="s">
        <v>179</v>
      </c>
      <c r="ABF9" s="123" t="s">
        <v>180</v>
      </c>
      <c r="ABG9" s="123" t="s">
        <v>181</v>
      </c>
      <c r="ABH9" s="123" t="s">
        <v>182</v>
      </c>
      <c r="ABI9" s="123" t="s">
        <v>183</v>
      </c>
      <c r="ABJ9" s="123" t="s">
        <v>184</v>
      </c>
      <c r="ABK9" s="123" t="s">
        <v>185</v>
      </c>
      <c r="ABL9" s="123" t="s">
        <v>186</v>
      </c>
      <c r="ABM9" s="123" t="s">
        <v>187</v>
      </c>
      <c r="ABN9" s="123" t="s">
        <v>188</v>
      </c>
      <c r="ABO9" s="123" t="s">
        <v>189</v>
      </c>
      <c r="ABP9" s="123" t="s">
        <v>190</v>
      </c>
      <c r="ABQ9" s="123" t="s">
        <v>191</v>
      </c>
      <c r="ABR9" s="123" t="s">
        <v>192</v>
      </c>
      <c r="ABS9" s="123" t="s">
        <v>193</v>
      </c>
      <c r="ABT9" s="123" t="s">
        <v>194</v>
      </c>
      <c r="ABU9" s="123" t="s">
        <v>195</v>
      </c>
      <c r="ABV9" s="123" t="s">
        <v>196</v>
      </c>
      <c r="ABW9" s="123" t="s">
        <v>197</v>
      </c>
      <c r="ABX9" s="123" t="s">
        <v>198</v>
      </c>
      <c r="ABY9" s="123" t="s">
        <v>199</v>
      </c>
      <c r="ABZ9" s="123" t="s">
        <v>200</v>
      </c>
      <c r="ACA9" s="123" t="s">
        <v>201</v>
      </c>
      <c r="ACB9" s="123" t="s">
        <v>202</v>
      </c>
      <c r="ACC9" s="123" t="s">
        <v>203</v>
      </c>
      <c r="ACD9" s="123" t="s">
        <v>204</v>
      </c>
      <c r="ACE9" s="123" t="s">
        <v>205</v>
      </c>
      <c r="ACF9" s="123" t="s">
        <v>206</v>
      </c>
      <c r="ACG9" s="123" t="s">
        <v>207</v>
      </c>
      <c r="ACH9" s="123" t="s">
        <v>208</v>
      </c>
      <c r="ACI9" s="123" t="s">
        <v>209</v>
      </c>
      <c r="ACJ9" s="123" t="s">
        <v>210</v>
      </c>
      <c r="ACK9" s="123" t="s">
        <v>211</v>
      </c>
      <c r="ACL9" s="123" t="s">
        <v>212</v>
      </c>
      <c r="ACM9" s="123" t="s">
        <v>213</v>
      </c>
      <c r="ACN9" s="123" t="s">
        <v>214</v>
      </c>
      <c r="ACO9" s="123" t="s">
        <v>215</v>
      </c>
      <c r="ACP9" s="123" t="s">
        <v>216</v>
      </c>
      <c r="ACQ9" s="123" t="s">
        <v>217</v>
      </c>
      <c r="ACR9" s="123" t="s">
        <v>218</v>
      </c>
      <c r="ACS9" s="123" t="s">
        <v>219</v>
      </c>
      <c r="ACT9" s="123" t="s">
        <v>220</v>
      </c>
      <c r="ACU9" s="123" t="s">
        <v>221</v>
      </c>
      <c r="ACV9" s="123" t="s">
        <v>222</v>
      </c>
      <c r="ACW9" s="123" t="s">
        <v>223</v>
      </c>
      <c r="ACX9" s="123" t="s">
        <v>224</v>
      </c>
      <c r="ACY9" s="123" t="s">
        <v>225</v>
      </c>
      <c r="ACZ9" s="123" t="s">
        <v>226</v>
      </c>
      <c r="ADA9" s="123" t="s">
        <v>227</v>
      </c>
      <c r="ADB9" s="123" t="s">
        <v>228</v>
      </c>
      <c r="ADC9" s="123" t="s">
        <v>229</v>
      </c>
      <c r="ADD9" s="123" t="s">
        <v>230</v>
      </c>
      <c r="ADE9" s="123" t="s">
        <v>231</v>
      </c>
      <c r="ADF9" s="123" t="s">
        <v>232</v>
      </c>
      <c r="ADG9" s="123" t="s">
        <v>233</v>
      </c>
      <c r="ADH9" s="123" t="s">
        <v>234</v>
      </c>
      <c r="ADI9" s="123" t="s">
        <v>235</v>
      </c>
      <c r="ADJ9" s="123" t="s">
        <v>236</v>
      </c>
      <c r="ADK9" s="123" t="s">
        <v>237</v>
      </c>
      <c r="ADL9" s="123" t="s">
        <v>238</v>
      </c>
      <c r="ADM9" s="123" t="s">
        <v>179</v>
      </c>
      <c r="ADN9" s="123" t="s">
        <v>180</v>
      </c>
      <c r="ADO9" s="123" t="s">
        <v>181</v>
      </c>
      <c r="ADP9" s="123" t="s">
        <v>182</v>
      </c>
      <c r="ADQ9" s="123" t="s">
        <v>183</v>
      </c>
      <c r="ADR9" s="123" t="s">
        <v>184</v>
      </c>
      <c r="ADS9" s="123" t="s">
        <v>185</v>
      </c>
      <c r="ADT9" s="123" t="s">
        <v>186</v>
      </c>
      <c r="ADU9" s="123" t="s">
        <v>187</v>
      </c>
      <c r="ADV9" s="123" t="s">
        <v>188</v>
      </c>
      <c r="ADW9" s="123" t="s">
        <v>189</v>
      </c>
      <c r="ADX9" s="123" t="s">
        <v>190</v>
      </c>
      <c r="ADY9" s="123" t="s">
        <v>191</v>
      </c>
      <c r="ADZ9" s="123" t="s">
        <v>192</v>
      </c>
      <c r="AEA9" s="123" t="s">
        <v>193</v>
      </c>
      <c r="AEB9" s="123" t="s">
        <v>194</v>
      </c>
      <c r="AEC9" s="123" t="s">
        <v>195</v>
      </c>
      <c r="AED9" s="123" t="s">
        <v>196</v>
      </c>
      <c r="AEE9" s="123" t="s">
        <v>197</v>
      </c>
      <c r="AEF9" s="123" t="s">
        <v>198</v>
      </c>
      <c r="AEG9" s="123" t="s">
        <v>199</v>
      </c>
      <c r="AEH9" s="123" t="s">
        <v>200</v>
      </c>
      <c r="AEI9" s="123" t="s">
        <v>201</v>
      </c>
      <c r="AEJ9" s="123" t="s">
        <v>202</v>
      </c>
      <c r="AEK9" s="123" t="s">
        <v>203</v>
      </c>
      <c r="AEL9" s="123" t="s">
        <v>204</v>
      </c>
      <c r="AEM9" s="123" t="s">
        <v>205</v>
      </c>
      <c r="AEN9" s="123" t="s">
        <v>206</v>
      </c>
      <c r="AEO9" s="123" t="s">
        <v>207</v>
      </c>
      <c r="AEP9" s="123" t="s">
        <v>208</v>
      </c>
      <c r="AEQ9" s="123" t="s">
        <v>209</v>
      </c>
      <c r="AER9" s="123" t="s">
        <v>210</v>
      </c>
      <c r="AES9" s="123" t="s">
        <v>211</v>
      </c>
      <c r="AET9" s="123" t="s">
        <v>212</v>
      </c>
      <c r="AEU9" s="123" t="s">
        <v>213</v>
      </c>
      <c r="AEV9" s="123" t="s">
        <v>214</v>
      </c>
      <c r="AEW9" s="123" t="s">
        <v>215</v>
      </c>
      <c r="AEX9" s="123" t="s">
        <v>216</v>
      </c>
      <c r="AEY9" s="123" t="s">
        <v>217</v>
      </c>
      <c r="AEZ9" s="123" t="s">
        <v>218</v>
      </c>
      <c r="AFA9" s="123" t="s">
        <v>219</v>
      </c>
      <c r="AFB9" s="123" t="s">
        <v>220</v>
      </c>
      <c r="AFC9" s="123" t="s">
        <v>221</v>
      </c>
      <c r="AFD9" s="123" t="s">
        <v>222</v>
      </c>
      <c r="AFE9" s="123" t="s">
        <v>223</v>
      </c>
      <c r="AFF9" s="123" t="s">
        <v>224</v>
      </c>
      <c r="AFG9" s="123" t="s">
        <v>225</v>
      </c>
      <c r="AFH9" s="123" t="s">
        <v>226</v>
      </c>
      <c r="AFI9" s="123" t="s">
        <v>227</v>
      </c>
      <c r="AFJ9" s="123" t="s">
        <v>228</v>
      </c>
      <c r="AFK9" s="123" t="s">
        <v>229</v>
      </c>
      <c r="AFL9" s="123" t="s">
        <v>230</v>
      </c>
      <c r="AFM9" s="123" t="s">
        <v>231</v>
      </c>
      <c r="AFN9" s="123" t="s">
        <v>232</v>
      </c>
      <c r="AFO9" s="123" t="s">
        <v>233</v>
      </c>
      <c r="AFP9" s="123" t="s">
        <v>234</v>
      </c>
      <c r="AFQ9" s="123" t="s">
        <v>235</v>
      </c>
      <c r="AFR9" s="123" t="s">
        <v>236</v>
      </c>
      <c r="AFS9" s="123" t="s">
        <v>237</v>
      </c>
      <c r="AFT9" s="123" t="s">
        <v>238</v>
      </c>
      <c r="AFU9" s="123" t="s">
        <v>179</v>
      </c>
      <c r="AFV9" s="123" t="s">
        <v>180</v>
      </c>
      <c r="AFW9" s="123" t="s">
        <v>181</v>
      </c>
      <c r="AFX9" s="123" t="s">
        <v>182</v>
      </c>
      <c r="AFY9" s="123" t="s">
        <v>183</v>
      </c>
      <c r="AFZ9" s="123" t="s">
        <v>184</v>
      </c>
      <c r="AGA9" s="123" t="s">
        <v>185</v>
      </c>
      <c r="AGB9" s="123" t="s">
        <v>186</v>
      </c>
      <c r="AGC9" s="123" t="s">
        <v>187</v>
      </c>
      <c r="AGD9" s="123" t="s">
        <v>188</v>
      </c>
      <c r="AGE9" s="123" t="s">
        <v>189</v>
      </c>
      <c r="AGF9" s="123" t="s">
        <v>190</v>
      </c>
      <c r="AGG9" s="123" t="s">
        <v>191</v>
      </c>
      <c r="AGH9" s="123" t="s">
        <v>192</v>
      </c>
      <c r="AGI9" s="123" t="s">
        <v>193</v>
      </c>
      <c r="AGJ9" s="123" t="s">
        <v>194</v>
      </c>
      <c r="AGK9" s="123" t="s">
        <v>195</v>
      </c>
      <c r="AGL9" s="123" t="s">
        <v>196</v>
      </c>
      <c r="AGM9" s="123" t="s">
        <v>197</v>
      </c>
      <c r="AGN9" s="123" t="s">
        <v>198</v>
      </c>
      <c r="AGO9" s="123" t="s">
        <v>199</v>
      </c>
      <c r="AGP9" s="123" t="s">
        <v>200</v>
      </c>
      <c r="AGQ9" s="123" t="s">
        <v>201</v>
      </c>
      <c r="AGR9" s="123" t="s">
        <v>202</v>
      </c>
      <c r="AGS9" s="123" t="s">
        <v>203</v>
      </c>
      <c r="AGT9" s="123" t="s">
        <v>204</v>
      </c>
      <c r="AGU9" s="123" t="s">
        <v>205</v>
      </c>
      <c r="AGV9" s="123" t="s">
        <v>206</v>
      </c>
      <c r="AGW9" s="123" t="s">
        <v>207</v>
      </c>
      <c r="AGX9" s="123" t="s">
        <v>208</v>
      </c>
      <c r="AGY9" s="123" t="s">
        <v>209</v>
      </c>
      <c r="AGZ9" s="123" t="s">
        <v>210</v>
      </c>
      <c r="AHA9" s="123" t="s">
        <v>211</v>
      </c>
      <c r="AHB9" s="123" t="s">
        <v>212</v>
      </c>
      <c r="AHC9" s="123" t="s">
        <v>213</v>
      </c>
      <c r="AHD9" s="123" t="s">
        <v>214</v>
      </c>
      <c r="AHE9" s="123" t="s">
        <v>215</v>
      </c>
      <c r="AHF9" s="123" t="s">
        <v>216</v>
      </c>
      <c r="AHG9" s="123" t="s">
        <v>217</v>
      </c>
      <c r="AHH9" s="123" t="s">
        <v>218</v>
      </c>
      <c r="AHI9" s="123" t="s">
        <v>219</v>
      </c>
      <c r="AHJ9" s="123" t="s">
        <v>220</v>
      </c>
      <c r="AHK9" s="123" t="s">
        <v>221</v>
      </c>
      <c r="AHL9" s="123" t="s">
        <v>222</v>
      </c>
      <c r="AHM9" s="123" t="s">
        <v>223</v>
      </c>
      <c r="AHN9" s="123" t="s">
        <v>224</v>
      </c>
      <c r="AHO9" s="123" t="s">
        <v>225</v>
      </c>
      <c r="AHP9" s="123" t="s">
        <v>226</v>
      </c>
      <c r="AHQ9" s="123" t="s">
        <v>227</v>
      </c>
      <c r="AHR9" s="123" t="s">
        <v>228</v>
      </c>
      <c r="AHS9" s="123" t="s">
        <v>229</v>
      </c>
      <c r="AHT9" s="123" t="s">
        <v>230</v>
      </c>
      <c r="AHU9" s="123" t="s">
        <v>231</v>
      </c>
      <c r="AHV9" s="123" t="s">
        <v>232</v>
      </c>
      <c r="AHW9" s="123" t="s">
        <v>233</v>
      </c>
      <c r="AHX9" s="123" t="s">
        <v>234</v>
      </c>
      <c r="AHY9" s="123" t="s">
        <v>235</v>
      </c>
      <c r="AHZ9" s="123" t="s">
        <v>236</v>
      </c>
      <c r="AIA9" s="123" t="s">
        <v>237</v>
      </c>
      <c r="AIB9" s="123" t="s">
        <v>238</v>
      </c>
      <c r="AIC9" s="123" t="s">
        <v>179</v>
      </c>
      <c r="AID9" s="123" t="s">
        <v>180</v>
      </c>
      <c r="AIE9" s="123" t="s">
        <v>181</v>
      </c>
      <c r="AIF9" s="123" t="s">
        <v>182</v>
      </c>
      <c r="AIG9" s="123" t="s">
        <v>183</v>
      </c>
      <c r="AIH9" s="123" t="s">
        <v>184</v>
      </c>
      <c r="AII9" s="123" t="s">
        <v>185</v>
      </c>
      <c r="AIJ9" s="123" t="s">
        <v>186</v>
      </c>
      <c r="AIK9" s="123" t="s">
        <v>187</v>
      </c>
      <c r="AIL9" s="123" t="s">
        <v>188</v>
      </c>
      <c r="AIM9" s="123" t="s">
        <v>189</v>
      </c>
      <c r="AIN9" s="123" t="s">
        <v>190</v>
      </c>
      <c r="AIO9" s="123" t="s">
        <v>191</v>
      </c>
      <c r="AIP9" s="123" t="s">
        <v>192</v>
      </c>
      <c r="AIQ9" s="123" t="s">
        <v>193</v>
      </c>
      <c r="AIR9" s="123" t="s">
        <v>194</v>
      </c>
      <c r="AIS9" s="123" t="s">
        <v>195</v>
      </c>
      <c r="AIT9" s="123" t="s">
        <v>196</v>
      </c>
      <c r="AIU9" s="123" t="s">
        <v>197</v>
      </c>
      <c r="AIV9" s="123" t="s">
        <v>198</v>
      </c>
      <c r="AIW9" s="123" t="s">
        <v>199</v>
      </c>
      <c r="AIX9" s="123" t="s">
        <v>200</v>
      </c>
      <c r="AIY9" s="123" t="s">
        <v>201</v>
      </c>
      <c r="AIZ9" s="123" t="s">
        <v>202</v>
      </c>
      <c r="AJA9" s="123" t="s">
        <v>203</v>
      </c>
      <c r="AJB9" s="123" t="s">
        <v>204</v>
      </c>
      <c r="AJC9" s="123" t="s">
        <v>205</v>
      </c>
      <c r="AJD9" s="123" t="s">
        <v>206</v>
      </c>
      <c r="AJE9" s="123" t="s">
        <v>207</v>
      </c>
      <c r="AJF9" s="123" t="s">
        <v>208</v>
      </c>
      <c r="AJG9" s="123" t="s">
        <v>209</v>
      </c>
      <c r="AJH9" s="123" t="s">
        <v>210</v>
      </c>
      <c r="AJI9" s="123" t="s">
        <v>211</v>
      </c>
      <c r="AJJ9" s="123" t="s">
        <v>212</v>
      </c>
      <c r="AJK9" s="123" t="s">
        <v>213</v>
      </c>
      <c r="AJL9" s="123" t="s">
        <v>214</v>
      </c>
      <c r="AJM9" s="123" t="s">
        <v>215</v>
      </c>
      <c r="AJN9" s="123" t="s">
        <v>216</v>
      </c>
      <c r="AJO9" s="123" t="s">
        <v>217</v>
      </c>
      <c r="AJP9" s="123" t="s">
        <v>218</v>
      </c>
      <c r="AJQ9" s="123" t="s">
        <v>219</v>
      </c>
      <c r="AJR9" s="123" t="s">
        <v>220</v>
      </c>
      <c r="AJS9" s="123" t="s">
        <v>221</v>
      </c>
      <c r="AJT9" s="123" t="s">
        <v>222</v>
      </c>
      <c r="AJU9" s="123" t="s">
        <v>223</v>
      </c>
      <c r="AJV9" s="123" t="s">
        <v>224</v>
      </c>
      <c r="AJW9" s="123" t="s">
        <v>225</v>
      </c>
      <c r="AJX9" s="123" t="s">
        <v>226</v>
      </c>
      <c r="AJY9" s="123" t="s">
        <v>227</v>
      </c>
      <c r="AJZ9" s="123" t="s">
        <v>228</v>
      </c>
      <c r="AKA9" s="123" t="s">
        <v>229</v>
      </c>
      <c r="AKB9" s="123" t="s">
        <v>230</v>
      </c>
      <c r="AKC9" s="123" t="s">
        <v>231</v>
      </c>
      <c r="AKD9" s="123" t="s">
        <v>232</v>
      </c>
      <c r="AKE9" s="123" t="s">
        <v>233</v>
      </c>
      <c r="AKF9" s="123" t="s">
        <v>234</v>
      </c>
      <c r="AKG9" s="123" t="s">
        <v>235</v>
      </c>
      <c r="AKH9" s="123" t="s">
        <v>236</v>
      </c>
      <c r="AKI9" s="123" t="s">
        <v>237</v>
      </c>
      <c r="AKJ9" s="123" t="s">
        <v>238</v>
      </c>
      <c r="AKK9" s="123" t="s">
        <v>179</v>
      </c>
      <c r="AKL9" s="123" t="s">
        <v>180</v>
      </c>
      <c r="AKM9" s="123" t="s">
        <v>181</v>
      </c>
      <c r="AKN9" s="123" t="s">
        <v>182</v>
      </c>
      <c r="AKO9" s="123" t="s">
        <v>183</v>
      </c>
      <c r="AKP9" s="123" t="s">
        <v>184</v>
      </c>
      <c r="AKQ9" s="123" t="s">
        <v>185</v>
      </c>
      <c r="AKR9" s="123" t="s">
        <v>186</v>
      </c>
      <c r="AKS9" s="123" t="s">
        <v>187</v>
      </c>
      <c r="AKT9" s="123" t="s">
        <v>188</v>
      </c>
      <c r="AKU9" s="123" t="s">
        <v>189</v>
      </c>
      <c r="AKV9" s="123" t="s">
        <v>190</v>
      </c>
      <c r="AKW9" s="123" t="s">
        <v>191</v>
      </c>
      <c r="AKX9" s="123" t="s">
        <v>192</v>
      </c>
      <c r="AKY9" s="123" t="s">
        <v>193</v>
      </c>
      <c r="AKZ9" s="123" t="s">
        <v>194</v>
      </c>
      <c r="ALA9" s="123" t="s">
        <v>195</v>
      </c>
      <c r="ALB9" s="123" t="s">
        <v>196</v>
      </c>
      <c r="ALC9" s="123" t="s">
        <v>197</v>
      </c>
      <c r="ALD9" s="123" t="s">
        <v>198</v>
      </c>
      <c r="ALE9" s="123" t="s">
        <v>199</v>
      </c>
      <c r="ALF9" s="123" t="s">
        <v>200</v>
      </c>
      <c r="ALG9" s="123" t="s">
        <v>201</v>
      </c>
      <c r="ALH9" s="123" t="s">
        <v>202</v>
      </c>
      <c r="ALI9" s="123" t="s">
        <v>203</v>
      </c>
      <c r="ALJ9" s="123" t="s">
        <v>204</v>
      </c>
      <c r="ALK9" s="123" t="s">
        <v>205</v>
      </c>
      <c r="ALL9" s="123" t="s">
        <v>206</v>
      </c>
      <c r="ALM9" s="123" t="s">
        <v>207</v>
      </c>
      <c r="ALN9" s="123" t="s">
        <v>208</v>
      </c>
      <c r="ALO9" s="123" t="s">
        <v>209</v>
      </c>
      <c r="ALP9" s="123" t="s">
        <v>210</v>
      </c>
      <c r="ALQ9" s="123" t="s">
        <v>211</v>
      </c>
      <c r="ALR9" s="123" t="s">
        <v>212</v>
      </c>
      <c r="ALS9" s="123" t="s">
        <v>213</v>
      </c>
      <c r="ALT9" s="123" t="s">
        <v>214</v>
      </c>
      <c r="ALU9" s="123" t="s">
        <v>215</v>
      </c>
      <c r="ALV9" s="123" t="s">
        <v>216</v>
      </c>
      <c r="ALW9" s="123" t="s">
        <v>217</v>
      </c>
      <c r="ALX9" s="123" t="s">
        <v>218</v>
      </c>
      <c r="ALY9" s="123" t="s">
        <v>219</v>
      </c>
      <c r="ALZ9" s="123" t="s">
        <v>220</v>
      </c>
      <c r="AMA9" s="123" t="s">
        <v>221</v>
      </c>
      <c r="AMB9" s="123" t="s">
        <v>222</v>
      </c>
      <c r="AMC9" s="123" t="s">
        <v>223</v>
      </c>
      <c r="AMD9" s="123" t="s">
        <v>224</v>
      </c>
      <c r="AME9" s="123" t="s">
        <v>225</v>
      </c>
      <c r="AMF9" s="123" t="s">
        <v>226</v>
      </c>
      <c r="AMG9" s="123" t="s">
        <v>227</v>
      </c>
      <c r="AMH9" s="123" t="s">
        <v>228</v>
      </c>
      <c r="AMI9" s="123" t="s">
        <v>229</v>
      </c>
      <c r="AMJ9" s="123" t="s">
        <v>230</v>
      </c>
    </row>
    <row r="10" customFormat="false" ht="15.75" hidden="false" customHeight="false" outlineLevel="0" collapsed="false">
      <c r="A10" s="123" t="s">
        <v>240</v>
      </c>
      <c r="B10" s="123" t="s">
        <v>223</v>
      </c>
      <c r="C10" s="123" t="s">
        <v>192</v>
      </c>
      <c r="D10" s="123" t="s">
        <v>222</v>
      </c>
      <c r="E10" s="123" t="s">
        <v>192</v>
      </c>
      <c r="F10" s="123" t="s">
        <v>223</v>
      </c>
      <c r="G10" s="123" t="s">
        <v>194</v>
      </c>
      <c r="H10" s="123" t="s">
        <v>226</v>
      </c>
      <c r="I10" s="123" t="s">
        <v>197</v>
      </c>
      <c r="J10" s="123" t="s">
        <v>228</v>
      </c>
      <c r="K10" s="123" t="s">
        <v>199</v>
      </c>
      <c r="L10" s="123" t="s">
        <v>229</v>
      </c>
      <c r="M10" s="123" t="s">
        <v>199</v>
      </c>
      <c r="N10" s="123" t="s">
        <v>228</v>
      </c>
      <c r="O10" s="123" t="s">
        <v>198</v>
      </c>
      <c r="P10" s="123" t="s">
        <v>227</v>
      </c>
      <c r="Q10" s="123" t="s">
        <v>198</v>
      </c>
      <c r="R10" s="123" t="s">
        <v>228</v>
      </c>
      <c r="S10" s="123" t="s">
        <v>200</v>
      </c>
      <c r="T10" s="123" t="s">
        <v>231</v>
      </c>
      <c r="U10" s="123" t="s">
        <v>202</v>
      </c>
      <c r="V10" s="123" t="s">
        <v>233</v>
      </c>
      <c r="W10" s="123" t="s">
        <v>204</v>
      </c>
      <c r="X10" s="123" t="s">
        <v>234</v>
      </c>
      <c r="Y10" s="123" t="s">
        <v>204</v>
      </c>
      <c r="Z10" s="123" t="s">
        <v>233</v>
      </c>
      <c r="AA10" s="123" t="s">
        <v>203</v>
      </c>
      <c r="AB10" s="123" t="s">
        <v>233</v>
      </c>
      <c r="AC10" s="123" t="s">
        <v>203</v>
      </c>
      <c r="AD10" s="123" t="s">
        <v>234</v>
      </c>
      <c r="AE10" s="123" t="s">
        <v>205</v>
      </c>
      <c r="AF10" s="123" t="s">
        <v>236</v>
      </c>
      <c r="AG10" s="123" t="s">
        <v>208</v>
      </c>
      <c r="AH10" s="123" t="s">
        <v>179</v>
      </c>
      <c r="AI10" s="123" t="s">
        <v>209</v>
      </c>
      <c r="AJ10" s="123" t="s">
        <v>179</v>
      </c>
      <c r="AK10" s="123" t="s">
        <v>209</v>
      </c>
      <c r="AL10" s="123" t="s">
        <v>179</v>
      </c>
      <c r="AM10" s="123" t="s">
        <v>208</v>
      </c>
      <c r="AN10" s="123" t="s">
        <v>238</v>
      </c>
      <c r="AO10" s="123" t="s">
        <v>208</v>
      </c>
      <c r="AP10" s="123" t="s">
        <v>179</v>
      </c>
      <c r="AQ10" s="123" t="s">
        <v>210</v>
      </c>
      <c r="AR10" s="123" t="s">
        <v>181</v>
      </c>
      <c r="AS10" s="123" t="s">
        <v>213</v>
      </c>
      <c r="AT10" s="123" t="s">
        <v>184</v>
      </c>
      <c r="AU10" s="123" t="s">
        <v>215</v>
      </c>
      <c r="AV10" s="123" t="s">
        <v>185</v>
      </c>
      <c r="AW10" s="123" t="s">
        <v>214</v>
      </c>
      <c r="AX10" s="123" t="s">
        <v>184</v>
      </c>
      <c r="AY10" s="123" t="s">
        <v>213</v>
      </c>
      <c r="AZ10" s="123" t="s">
        <v>183</v>
      </c>
      <c r="BA10" s="123" t="s">
        <v>213</v>
      </c>
      <c r="BB10" s="123" t="s">
        <v>184</v>
      </c>
      <c r="BC10" s="123" t="s">
        <v>215</v>
      </c>
      <c r="BD10" s="123" t="s">
        <v>187</v>
      </c>
      <c r="BE10" s="123" t="s">
        <v>218</v>
      </c>
      <c r="BF10" s="123" t="s">
        <v>189</v>
      </c>
      <c r="BG10" s="123" t="s">
        <v>220</v>
      </c>
      <c r="BH10" s="123" t="s">
        <v>190</v>
      </c>
      <c r="BI10" s="123" t="s">
        <v>220</v>
      </c>
      <c r="BJ10" s="123" t="s">
        <v>189</v>
      </c>
      <c r="BK10" s="123" t="s">
        <v>219</v>
      </c>
      <c r="BL10" s="123" t="s">
        <v>188</v>
      </c>
      <c r="BM10" s="123" t="s">
        <v>219</v>
      </c>
      <c r="BN10" s="123" t="s">
        <v>189</v>
      </c>
      <c r="BO10" s="123" t="s">
        <v>221</v>
      </c>
      <c r="BP10" s="123" t="s">
        <v>192</v>
      </c>
      <c r="BQ10" s="123" t="s">
        <v>223</v>
      </c>
      <c r="BR10" s="123" t="s">
        <v>194</v>
      </c>
      <c r="BS10" s="123" t="s">
        <v>225</v>
      </c>
      <c r="BT10" s="123" t="s">
        <v>195</v>
      </c>
      <c r="BU10" s="123" t="s">
        <v>225</v>
      </c>
      <c r="BV10" s="123" t="s">
        <v>194</v>
      </c>
      <c r="BW10" s="123" t="s">
        <v>224</v>
      </c>
      <c r="BX10" s="123" t="s">
        <v>194</v>
      </c>
      <c r="BY10" s="123" t="s">
        <v>224</v>
      </c>
      <c r="BZ10" s="123" t="s">
        <v>195</v>
      </c>
      <c r="CA10" s="123" t="s">
        <v>226</v>
      </c>
      <c r="CB10" s="123" t="s">
        <v>197</v>
      </c>
      <c r="CC10" s="123" t="s">
        <v>229</v>
      </c>
      <c r="CD10" s="123" t="s">
        <v>200</v>
      </c>
      <c r="CE10" s="123" t="s">
        <v>230</v>
      </c>
      <c r="CF10" s="123" t="s">
        <v>200</v>
      </c>
      <c r="CG10" s="123" t="s">
        <v>230</v>
      </c>
      <c r="CH10" s="123" t="s">
        <v>200</v>
      </c>
      <c r="CI10" s="123" t="s">
        <v>229</v>
      </c>
      <c r="CJ10" s="123" t="s">
        <v>199</v>
      </c>
      <c r="CK10" s="123" t="s">
        <v>229</v>
      </c>
      <c r="CL10" s="123" t="s">
        <v>200</v>
      </c>
      <c r="CM10" s="123" t="s">
        <v>231</v>
      </c>
      <c r="CN10" s="123" t="s">
        <v>202</v>
      </c>
      <c r="CO10" s="123" t="s">
        <v>234</v>
      </c>
      <c r="CP10" s="123" t="s">
        <v>205</v>
      </c>
      <c r="CQ10" s="123" t="s">
        <v>236</v>
      </c>
      <c r="CR10" s="123" t="s">
        <v>206</v>
      </c>
      <c r="CS10" s="123" t="s">
        <v>235</v>
      </c>
      <c r="CT10" s="123" t="s">
        <v>205</v>
      </c>
      <c r="CU10" s="123" t="s">
        <v>234</v>
      </c>
      <c r="CV10" s="123" t="s">
        <v>204</v>
      </c>
      <c r="CW10" s="123" t="s">
        <v>234</v>
      </c>
      <c r="CX10" s="123" t="s">
        <v>205</v>
      </c>
      <c r="CY10" s="123" t="s">
        <v>236</v>
      </c>
      <c r="CZ10" s="123" t="s">
        <v>208</v>
      </c>
      <c r="DA10" s="123" t="s">
        <v>179</v>
      </c>
      <c r="DB10" s="123" t="s">
        <v>210</v>
      </c>
      <c r="DC10" s="123" t="s">
        <v>181</v>
      </c>
      <c r="DD10" s="123" t="s">
        <v>211</v>
      </c>
      <c r="DE10" s="123" t="s">
        <v>181</v>
      </c>
      <c r="DF10" s="123" t="s">
        <v>210</v>
      </c>
      <c r="DG10" s="123" t="s">
        <v>180</v>
      </c>
      <c r="DH10" s="123" t="s">
        <v>209</v>
      </c>
      <c r="DI10" s="123" t="s">
        <v>180</v>
      </c>
      <c r="DJ10" s="123" t="s">
        <v>210</v>
      </c>
      <c r="DK10" s="123" t="s">
        <v>181</v>
      </c>
      <c r="DL10" s="123" t="s">
        <v>213</v>
      </c>
      <c r="DM10" s="123" t="s">
        <v>184</v>
      </c>
      <c r="DN10" s="123" t="s">
        <v>215</v>
      </c>
      <c r="DO10" s="123" t="s">
        <v>186</v>
      </c>
      <c r="DP10" s="123" t="s">
        <v>216</v>
      </c>
      <c r="DQ10" s="123" t="s">
        <v>186</v>
      </c>
      <c r="DR10" s="123" t="s">
        <v>215</v>
      </c>
      <c r="DS10" s="123" t="s">
        <v>185</v>
      </c>
      <c r="DT10" s="123" t="s">
        <v>215</v>
      </c>
      <c r="DU10" s="123" t="s">
        <v>185</v>
      </c>
      <c r="DV10" s="123" t="s">
        <v>216</v>
      </c>
      <c r="DW10" s="123" t="s">
        <v>187</v>
      </c>
      <c r="DX10" s="123" t="s">
        <v>218</v>
      </c>
      <c r="DY10" s="123" t="s">
        <v>190</v>
      </c>
      <c r="DZ10" s="123" t="s">
        <v>221</v>
      </c>
      <c r="EA10" s="123" t="s">
        <v>191</v>
      </c>
      <c r="EB10" s="123" t="s">
        <v>221</v>
      </c>
      <c r="EC10" s="123" t="s">
        <v>191</v>
      </c>
      <c r="ED10" s="123" t="s">
        <v>221</v>
      </c>
      <c r="EE10" s="123" t="s">
        <v>190</v>
      </c>
      <c r="EF10" s="123" t="s">
        <v>220</v>
      </c>
      <c r="EG10" s="123" t="s">
        <v>190</v>
      </c>
      <c r="EH10" s="123" t="s">
        <v>221</v>
      </c>
      <c r="EI10" s="123" t="s">
        <v>192</v>
      </c>
      <c r="EJ10" s="123" t="s">
        <v>223</v>
      </c>
      <c r="EK10" s="123" t="s">
        <v>195</v>
      </c>
      <c r="EL10" s="123" t="s">
        <v>226</v>
      </c>
      <c r="EM10" s="123" t="s">
        <v>197</v>
      </c>
      <c r="EN10" s="123" t="s">
        <v>227</v>
      </c>
      <c r="EO10" s="123" t="s">
        <v>196</v>
      </c>
      <c r="EP10" s="123" t="s">
        <v>226</v>
      </c>
      <c r="EQ10" s="123" t="s">
        <v>195</v>
      </c>
      <c r="ER10" s="123" t="s">
        <v>225</v>
      </c>
      <c r="ES10" s="123" t="s">
        <v>195</v>
      </c>
      <c r="ET10" s="123" t="s">
        <v>226</v>
      </c>
      <c r="EU10" s="123" t="s">
        <v>197</v>
      </c>
      <c r="EV10" s="123" t="s">
        <v>229</v>
      </c>
      <c r="EW10" s="123" t="s">
        <v>200</v>
      </c>
      <c r="EX10" s="123" t="s">
        <v>231</v>
      </c>
      <c r="EY10" s="123" t="s">
        <v>202</v>
      </c>
      <c r="EZ10" s="123" t="s">
        <v>232</v>
      </c>
      <c r="FA10" s="123" t="s">
        <v>202</v>
      </c>
      <c r="FB10" s="123" t="s">
        <v>231</v>
      </c>
      <c r="FC10" s="123" t="s">
        <v>201</v>
      </c>
      <c r="FD10" s="123" t="s">
        <v>230</v>
      </c>
      <c r="FE10" s="123" t="s">
        <v>201</v>
      </c>
      <c r="FF10" s="123" t="s">
        <v>231</v>
      </c>
      <c r="FG10" s="123" t="s">
        <v>202</v>
      </c>
      <c r="FH10" s="123" t="s">
        <v>234</v>
      </c>
      <c r="FI10" s="123" t="s">
        <v>205</v>
      </c>
      <c r="FJ10" s="123" t="s">
        <v>236</v>
      </c>
      <c r="FK10" s="123" t="s">
        <v>207</v>
      </c>
      <c r="FL10" s="123" t="s">
        <v>237</v>
      </c>
      <c r="FM10" s="123" t="s">
        <v>207</v>
      </c>
      <c r="FN10" s="123" t="s">
        <v>236</v>
      </c>
      <c r="FO10" s="123" t="s">
        <v>206</v>
      </c>
      <c r="FP10" s="123" t="s">
        <v>236</v>
      </c>
      <c r="FQ10" s="123" t="s">
        <v>206</v>
      </c>
      <c r="FR10" s="123" t="s">
        <v>237</v>
      </c>
      <c r="FS10" s="123" t="s">
        <v>208</v>
      </c>
      <c r="FT10" s="123" t="s">
        <v>179</v>
      </c>
      <c r="FU10" s="123" t="s">
        <v>211</v>
      </c>
      <c r="FV10" s="123" t="s">
        <v>182</v>
      </c>
      <c r="FW10" s="123" t="s">
        <v>212</v>
      </c>
      <c r="FX10" s="123" t="s">
        <v>182</v>
      </c>
      <c r="FY10" s="123" t="s">
        <v>212</v>
      </c>
      <c r="FZ10" s="123" t="s">
        <v>182</v>
      </c>
      <c r="GA10" s="123" t="s">
        <v>211</v>
      </c>
      <c r="GB10" s="123" t="s">
        <v>181</v>
      </c>
      <c r="GC10" s="123" t="s">
        <v>211</v>
      </c>
      <c r="GD10" s="123" t="s">
        <v>182</v>
      </c>
      <c r="GE10" s="123" t="s">
        <v>213</v>
      </c>
      <c r="GF10" s="123" t="s">
        <v>184</v>
      </c>
      <c r="GG10" s="123" t="s">
        <v>216</v>
      </c>
      <c r="GH10" s="123" t="s">
        <v>187</v>
      </c>
      <c r="GI10" s="123" t="s">
        <v>218</v>
      </c>
      <c r="GJ10" s="123" t="s">
        <v>188</v>
      </c>
      <c r="GK10" s="123" t="s">
        <v>217</v>
      </c>
      <c r="GL10" s="123" t="s">
        <v>187</v>
      </c>
      <c r="GM10" s="123" t="s">
        <v>216</v>
      </c>
      <c r="GN10" s="123" t="s">
        <v>186</v>
      </c>
      <c r="GO10" s="123" t="s">
        <v>216</v>
      </c>
      <c r="GP10" s="123" t="s">
        <v>187</v>
      </c>
      <c r="GQ10" s="123" t="s">
        <v>218</v>
      </c>
      <c r="GR10" s="123" t="s">
        <v>190</v>
      </c>
      <c r="GS10" s="123" t="s">
        <v>221</v>
      </c>
      <c r="GT10" s="123" t="s">
        <v>192</v>
      </c>
      <c r="GU10" s="123" t="s">
        <v>223</v>
      </c>
      <c r="GV10" s="123" t="s">
        <v>193</v>
      </c>
      <c r="GW10" s="123" t="s">
        <v>223</v>
      </c>
      <c r="GX10" s="123" t="s">
        <v>192</v>
      </c>
      <c r="GY10" s="123" t="s">
        <v>221</v>
      </c>
      <c r="GZ10" s="123" t="s">
        <v>191</v>
      </c>
      <c r="HA10" s="123" t="s">
        <v>221</v>
      </c>
      <c r="HB10" s="123" t="s">
        <v>192</v>
      </c>
      <c r="HC10" s="123" t="s">
        <v>223</v>
      </c>
      <c r="HD10" s="123" t="s">
        <v>195</v>
      </c>
      <c r="HE10" s="123" t="s">
        <v>226</v>
      </c>
      <c r="HF10" s="123" t="s">
        <v>197</v>
      </c>
      <c r="HG10" s="123" t="s">
        <v>228</v>
      </c>
      <c r="HH10" s="123" t="s">
        <v>198</v>
      </c>
      <c r="HI10" s="123" t="s">
        <v>228</v>
      </c>
      <c r="HJ10" s="123" t="s">
        <v>197</v>
      </c>
      <c r="HK10" s="123" t="s">
        <v>227</v>
      </c>
      <c r="HL10" s="123" t="s">
        <v>196</v>
      </c>
      <c r="HM10" s="123" t="s">
        <v>227</v>
      </c>
      <c r="HN10" s="123" t="s">
        <v>197</v>
      </c>
      <c r="HO10" s="123" t="s">
        <v>229</v>
      </c>
      <c r="HP10" s="123" t="s">
        <v>200</v>
      </c>
      <c r="HQ10" s="123" t="s">
        <v>231</v>
      </c>
      <c r="HR10" s="123" t="s">
        <v>203</v>
      </c>
      <c r="HS10" s="123" t="s">
        <v>233</v>
      </c>
      <c r="HT10" s="123" t="s">
        <v>203</v>
      </c>
      <c r="HU10" s="123" t="s">
        <v>233</v>
      </c>
      <c r="HV10" s="123" t="s">
        <v>202</v>
      </c>
      <c r="HW10" s="123" t="s">
        <v>232</v>
      </c>
      <c r="HX10" s="123" t="s">
        <v>202</v>
      </c>
      <c r="HY10" s="123" t="s">
        <v>232</v>
      </c>
      <c r="HZ10" s="123" t="s">
        <v>203</v>
      </c>
      <c r="IA10" s="123" t="s">
        <v>234</v>
      </c>
      <c r="IB10" s="123" t="s">
        <v>205</v>
      </c>
      <c r="IC10" s="123" t="s">
        <v>237</v>
      </c>
      <c r="ID10" s="123" t="s">
        <v>208</v>
      </c>
      <c r="IE10" s="123" t="s">
        <v>238</v>
      </c>
      <c r="IF10" s="123" t="s">
        <v>209</v>
      </c>
      <c r="IG10" s="123" t="s">
        <v>238</v>
      </c>
      <c r="IH10" s="123" t="s">
        <v>208</v>
      </c>
      <c r="II10" s="123" t="s">
        <v>237</v>
      </c>
      <c r="IJ10" s="123" t="s">
        <v>207</v>
      </c>
      <c r="IK10" s="123" t="s">
        <v>237</v>
      </c>
      <c r="IL10" s="123" t="s">
        <v>208</v>
      </c>
      <c r="IM10" s="123" t="s">
        <v>179</v>
      </c>
      <c r="IN10" s="123" t="s">
        <v>211</v>
      </c>
      <c r="IO10" s="123" t="s">
        <v>182</v>
      </c>
      <c r="IP10" s="123" t="s">
        <v>213</v>
      </c>
      <c r="IQ10" s="123" t="s">
        <v>184</v>
      </c>
      <c r="IR10" s="123" t="s">
        <v>214</v>
      </c>
      <c r="IS10" s="123" t="s">
        <v>184</v>
      </c>
      <c r="IT10" s="123" t="s">
        <v>213</v>
      </c>
      <c r="IU10" s="123" t="s">
        <v>182</v>
      </c>
      <c r="IV10" s="123" t="s">
        <v>212</v>
      </c>
      <c r="IW10" s="123" t="s">
        <v>182</v>
      </c>
      <c r="IX10" s="123" t="s">
        <v>213</v>
      </c>
      <c r="IY10" s="123" t="s">
        <v>184</v>
      </c>
      <c r="IZ10" s="123" t="s">
        <v>216</v>
      </c>
      <c r="JA10" s="123" t="s">
        <v>187</v>
      </c>
      <c r="JB10" s="123" t="s">
        <v>218</v>
      </c>
      <c r="JC10" s="123" t="s">
        <v>189</v>
      </c>
      <c r="JD10" s="123" t="s">
        <v>219</v>
      </c>
      <c r="JE10" s="123" t="s">
        <v>189</v>
      </c>
      <c r="JF10" s="123" t="s">
        <v>218</v>
      </c>
      <c r="JG10" s="123" t="s">
        <v>188</v>
      </c>
      <c r="JH10" s="123" t="s">
        <v>217</v>
      </c>
      <c r="JI10" s="123" t="s">
        <v>188</v>
      </c>
      <c r="JJ10" s="123" t="s">
        <v>218</v>
      </c>
      <c r="JK10" s="123" t="s">
        <v>190</v>
      </c>
      <c r="JL10" s="123" t="s">
        <v>221</v>
      </c>
      <c r="JM10" s="123" t="s">
        <v>192</v>
      </c>
      <c r="JN10" s="123" t="s">
        <v>224</v>
      </c>
      <c r="JO10" s="123" t="s">
        <v>194</v>
      </c>
      <c r="JP10" s="123" t="s">
        <v>224</v>
      </c>
      <c r="JQ10" s="123" t="s">
        <v>194</v>
      </c>
      <c r="JR10" s="123" t="s">
        <v>223</v>
      </c>
      <c r="JS10" s="123" t="s">
        <v>193</v>
      </c>
      <c r="JT10" s="123" t="s">
        <v>223</v>
      </c>
      <c r="JU10" s="123" t="s">
        <v>193</v>
      </c>
      <c r="JV10" s="123" t="s">
        <v>224</v>
      </c>
      <c r="JW10" s="123" t="s">
        <v>195</v>
      </c>
      <c r="JX10" s="123" t="s">
        <v>226</v>
      </c>
      <c r="JY10" s="123" t="s">
        <v>198</v>
      </c>
      <c r="JZ10" s="123" t="s">
        <v>229</v>
      </c>
      <c r="KA10" s="123" t="s">
        <v>199</v>
      </c>
      <c r="KB10" s="123" t="s">
        <v>230</v>
      </c>
      <c r="KC10" s="123" t="s">
        <v>199</v>
      </c>
      <c r="KD10" s="123" t="s">
        <v>229</v>
      </c>
      <c r="KE10" s="123" t="s">
        <v>198</v>
      </c>
      <c r="KF10" s="123" t="s">
        <v>228</v>
      </c>
      <c r="KG10" s="123" t="s">
        <v>198</v>
      </c>
      <c r="KH10" s="123" t="s">
        <v>229</v>
      </c>
      <c r="KI10" s="123" t="s">
        <v>200</v>
      </c>
      <c r="KJ10" s="123" t="s">
        <v>232</v>
      </c>
      <c r="KK10" s="123" t="s">
        <v>203</v>
      </c>
      <c r="KL10" s="123" t="s">
        <v>234</v>
      </c>
      <c r="KM10" s="123" t="s">
        <v>205</v>
      </c>
      <c r="KN10" s="123" t="s">
        <v>235</v>
      </c>
      <c r="KO10" s="123" t="s">
        <v>205</v>
      </c>
      <c r="KP10" s="123" t="s">
        <v>234</v>
      </c>
      <c r="KQ10" s="123" t="s">
        <v>203</v>
      </c>
      <c r="KR10" s="123" t="s">
        <v>233</v>
      </c>
      <c r="KS10" s="123" t="s">
        <v>203</v>
      </c>
      <c r="KT10" s="123" t="s">
        <v>234</v>
      </c>
      <c r="KU10" s="123" t="s">
        <v>205</v>
      </c>
      <c r="KV10" s="123" t="s">
        <v>237</v>
      </c>
      <c r="KW10" s="123" t="s">
        <v>208</v>
      </c>
      <c r="KX10" s="123" t="s">
        <v>179</v>
      </c>
      <c r="KY10" s="123" t="s">
        <v>210</v>
      </c>
      <c r="KZ10" s="123" t="s">
        <v>180</v>
      </c>
      <c r="LA10" s="123" t="s">
        <v>210</v>
      </c>
      <c r="LB10" s="123" t="s">
        <v>179</v>
      </c>
      <c r="LC10" s="123" t="s">
        <v>209</v>
      </c>
      <c r="LD10" s="123" t="s">
        <v>238</v>
      </c>
      <c r="LE10" s="123" t="s">
        <v>209</v>
      </c>
      <c r="LF10" s="123" t="s">
        <v>179</v>
      </c>
      <c r="LG10" s="123" t="s">
        <v>211</v>
      </c>
      <c r="LH10" s="123" t="s">
        <v>182</v>
      </c>
      <c r="LI10" s="123" t="s">
        <v>213</v>
      </c>
      <c r="LJ10" s="123" t="s">
        <v>185</v>
      </c>
      <c r="LK10" s="123" t="s">
        <v>215</v>
      </c>
      <c r="LL10" s="123" t="s">
        <v>185</v>
      </c>
      <c r="LM10" s="123" t="s">
        <v>215</v>
      </c>
      <c r="LN10" s="123" t="s">
        <v>184</v>
      </c>
      <c r="LO10" s="123" t="s">
        <v>214</v>
      </c>
      <c r="LP10" s="123" t="s">
        <v>184</v>
      </c>
      <c r="LQ10" s="123" t="s">
        <v>214</v>
      </c>
      <c r="LR10" s="123" t="s">
        <v>185</v>
      </c>
      <c r="LS10" s="123" t="s">
        <v>216</v>
      </c>
      <c r="LT10" s="123" t="s">
        <v>187</v>
      </c>
      <c r="LU10" s="123" t="s">
        <v>219</v>
      </c>
      <c r="LV10" s="123" t="s">
        <v>190</v>
      </c>
      <c r="LW10" s="123" t="s">
        <v>220</v>
      </c>
      <c r="LX10" s="123" t="s">
        <v>191</v>
      </c>
      <c r="LY10" s="123" t="s">
        <v>220</v>
      </c>
      <c r="LZ10" s="123" t="s">
        <v>190</v>
      </c>
      <c r="MA10" s="123" t="s">
        <v>219</v>
      </c>
      <c r="MB10" s="123" t="s">
        <v>189</v>
      </c>
      <c r="MC10" s="123" t="s">
        <v>219</v>
      </c>
      <c r="MD10" s="123" t="s">
        <v>190</v>
      </c>
      <c r="ME10" s="123" t="s">
        <v>221</v>
      </c>
      <c r="MF10" s="123" t="s">
        <v>193</v>
      </c>
      <c r="MG10" s="123" t="s">
        <v>224</v>
      </c>
      <c r="MH10" s="123" t="s">
        <v>195</v>
      </c>
      <c r="MI10" s="123" t="s">
        <v>226</v>
      </c>
      <c r="MJ10" s="123" t="s">
        <v>196</v>
      </c>
      <c r="MK10" s="123" t="s">
        <v>225</v>
      </c>
      <c r="ML10" s="123" t="s">
        <v>195</v>
      </c>
      <c r="MM10" s="123" t="s">
        <v>224</v>
      </c>
      <c r="MN10" s="123" t="s">
        <v>194</v>
      </c>
      <c r="MO10" s="123" t="s">
        <v>224</v>
      </c>
      <c r="MP10" s="123" t="s">
        <v>195</v>
      </c>
      <c r="MQ10" s="123" t="s">
        <v>226</v>
      </c>
      <c r="MR10" s="123" t="s">
        <v>198</v>
      </c>
      <c r="MS10" s="123" t="s">
        <v>229</v>
      </c>
      <c r="MT10" s="123" t="s">
        <v>200</v>
      </c>
      <c r="MU10" s="123" t="s">
        <v>231</v>
      </c>
      <c r="MV10" s="123" t="s">
        <v>201</v>
      </c>
      <c r="MW10" s="123" t="s">
        <v>231</v>
      </c>
      <c r="MX10" s="123" t="s">
        <v>200</v>
      </c>
      <c r="MY10" s="123" t="s">
        <v>230</v>
      </c>
      <c r="MZ10" s="123" t="s">
        <v>199</v>
      </c>
      <c r="NA10" s="123" t="s">
        <v>230</v>
      </c>
      <c r="NB10" s="123" t="s">
        <v>200</v>
      </c>
      <c r="NC10" s="123" t="s">
        <v>232</v>
      </c>
      <c r="ND10" s="123" t="s">
        <v>203</v>
      </c>
      <c r="NE10" s="123" t="s">
        <v>234</v>
      </c>
      <c r="NF10" s="123" t="s">
        <v>206</v>
      </c>
      <c r="NG10" s="123" t="s">
        <v>236</v>
      </c>
      <c r="NH10" s="123" t="s">
        <v>206</v>
      </c>
      <c r="NI10" s="123" t="s">
        <v>236</v>
      </c>
      <c r="NJ10" s="123" t="s">
        <v>205</v>
      </c>
      <c r="NK10" s="123" t="s">
        <v>235</v>
      </c>
      <c r="NL10" s="123" t="s">
        <v>205</v>
      </c>
      <c r="NM10" s="123" t="s">
        <v>235</v>
      </c>
      <c r="NN10" s="123" t="s">
        <v>206</v>
      </c>
      <c r="NO10" s="123" t="s">
        <v>237</v>
      </c>
      <c r="NP10" s="123" t="s">
        <v>208</v>
      </c>
      <c r="NQ10" s="123" t="s">
        <v>180</v>
      </c>
      <c r="NR10" s="123" t="s">
        <v>211</v>
      </c>
      <c r="NS10" s="123" t="s">
        <v>181</v>
      </c>
      <c r="NT10" s="123" t="s">
        <v>212</v>
      </c>
      <c r="NU10" s="123" t="s">
        <v>181</v>
      </c>
      <c r="NV10" s="123" t="s">
        <v>211</v>
      </c>
      <c r="NW10" s="123" t="s">
        <v>180</v>
      </c>
      <c r="NX10" s="123" t="s">
        <v>210</v>
      </c>
      <c r="NY10" s="123" t="s">
        <v>180</v>
      </c>
      <c r="NZ10" s="123" t="s">
        <v>211</v>
      </c>
      <c r="OA10" s="123" t="s">
        <v>182</v>
      </c>
      <c r="OB10" s="123" t="s">
        <v>213</v>
      </c>
      <c r="OC10" s="123" t="s">
        <v>185</v>
      </c>
      <c r="OD10" s="123" t="s">
        <v>216</v>
      </c>
      <c r="OE10" s="123" t="s">
        <v>187</v>
      </c>
      <c r="OF10" s="123" t="s">
        <v>217</v>
      </c>
      <c r="OG10" s="123" t="s">
        <v>186</v>
      </c>
      <c r="OH10" s="123" t="s">
        <v>216</v>
      </c>
      <c r="OI10" s="123" t="s">
        <v>185</v>
      </c>
      <c r="OJ10" s="123" t="s">
        <v>215</v>
      </c>
      <c r="OK10" s="123" t="s">
        <v>185</v>
      </c>
      <c r="OL10" s="123" t="s">
        <v>216</v>
      </c>
      <c r="OM10" s="123" t="s">
        <v>187</v>
      </c>
      <c r="ON10" s="123" t="s">
        <v>219</v>
      </c>
      <c r="OO10" s="123" t="s">
        <v>190</v>
      </c>
      <c r="OP10" s="123" t="s">
        <v>221</v>
      </c>
      <c r="OQ10" s="123" t="s">
        <v>192</v>
      </c>
      <c r="OR10" s="123" t="s">
        <v>222</v>
      </c>
      <c r="OS10" s="123" t="s">
        <v>192</v>
      </c>
      <c r="OT10" s="123" t="s">
        <v>221</v>
      </c>
      <c r="OU10" s="123" t="s">
        <v>191</v>
      </c>
      <c r="OV10" s="123" t="s">
        <v>220</v>
      </c>
      <c r="OW10" s="123" t="s">
        <v>191</v>
      </c>
      <c r="OX10" s="123" t="s">
        <v>221</v>
      </c>
      <c r="OY10" s="123" t="s">
        <v>193</v>
      </c>
      <c r="OZ10" s="123" t="s">
        <v>224</v>
      </c>
      <c r="PA10" s="123" t="s">
        <v>195</v>
      </c>
      <c r="PB10" s="123" t="s">
        <v>226</v>
      </c>
      <c r="PC10" s="123" t="s">
        <v>197</v>
      </c>
      <c r="PD10" s="123" t="s">
        <v>227</v>
      </c>
      <c r="PE10" s="123" t="s">
        <v>197</v>
      </c>
      <c r="PF10" s="123" t="s">
        <v>226</v>
      </c>
      <c r="PG10" s="123" t="s">
        <v>196</v>
      </c>
      <c r="PH10" s="123" t="s">
        <v>226</v>
      </c>
      <c r="PI10" s="123" t="s">
        <v>196</v>
      </c>
      <c r="PJ10" s="123" t="s">
        <v>227</v>
      </c>
      <c r="PK10" s="123" t="s">
        <v>198</v>
      </c>
      <c r="PL10" s="123" t="s">
        <v>229</v>
      </c>
      <c r="PM10" s="123" t="s">
        <v>201</v>
      </c>
      <c r="PN10" s="123" t="s">
        <v>232</v>
      </c>
      <c r="PO10" s="123" t="s">
        <v>202</v>
      </c>
      <c r="PP10" s="123" t="s">
        <v>232</v>
      </c>
      <c r="PQ10" s="123" t="s">
        <v>202</v>
      </c>
      <c r="PR10" s="123" t="s">
        <v>232</v>
      </c>
      <c r="PS10" s="123" t="s">
        <v>201</v>
      </c>
      <c r="PT10" s="123" t="s">
        <v>231</v>
      </c>
      <c r="PU10" s="123" t="s">
        <v>201</v>
      </c>
      <c r="PV10" s="123" t="s">
        <v>232</v>
      </c>
      <c r="PW10" s="123" t="s">
        <v>203</v>
      </c>
      <c r="PX10" s="123" t="s">
        <v>234</v>
      </c>
      <c r="PY10" s="123" t="s">
        <v>206</v>
      </c>
      <c r="PZ10" s="123" t="s">
        <v>237</v>
      </c>
      <c r="QA10" s="123" t="s">
        <v>208</v>
      </c>
      <c r="QB10" s="123" t="s">
        <v>238</v>
      </c>
      <c r="QC10" s="123" t="s">
        <v>207</v>
      </c>
      <c r="QD10" s="123" t="s">
        <v>237</v>
      </c>
      <c r="QE10" s="123" t="s">
        <v>206</v>
      </c>
      <c r="QF10" s="123" t="s">
        <v>236</v>
      </c>
      <c r="QG10" s="123" t="s">
        <v>206</v>
      </c>
      <c r="QH10" s="123" t="s">
        <v>237</v>
      </c>
      <c r="QI10" s="123" t="s">
        <v>208</v>
      </c>
      <c r="QJ10" s="123" t="s">
        <v>180</v>
      </c>
      <c r="QK10" s="123" t="s">
        <v>211</v>
      </c>
      <c r="QL10" s="123" t="s">
        <v>182</v>
      </c>
      <c r="QM10" s="123" t="s">
        <v>213</v>
      </c>
      <c r="QN10" s="123" t="s">
        <v>183</v>
      </c>
      <c r="QO10" s="123" t="s">
        <v>213</v>
      </c>
      <c r="QP10" s="123" t="s">
        <v>182</v>
      </c>
      <c r="QQ10" s="123" t="s">
        <v>212</v>
      </c>
      <c r="QR10" s="123" t="s">
        <v>181</v>
      </c>
      <c r="QS10" s="123" t="s">
        <v>212</v>
      </c>
      <c r="QT10" s="123" t="s">
        <v>182</v>
      </c>
      <c r="QU10" s="123" t="s">
        <v>213</v>
      </c>
      <c r="QV10" s="123" t="s">
        <v>185</v>
      </c>
      <c r="QW10" s="123" t="s">
        <v>216</v>
      </c>
      <c r="QX10" s="123" t="s">
        <v>187</v>
      </c>
      <c r="QY10" s="123" t="s">
        <v>218</v>
      </c>
      <c r="QZ10" s="123" t="s">
        <v>188</v>
      </c>
      <c r="RA10" s="123" t="s">
        <v>218</v>
      </c>
      <c r="RB10" s="123" t="s">
        <v>187</v>
      </c>
      <c r="RC10" s="123" t="s">
        <v>217</v>
      </c>
      <c r="RD10" s="123" t="s">
        <v>187</v>
      </c>
      <c r="RE10" s="123" t="s">
        <v>217</v>
      </c>
      <c r="RF10" s="123" t="s">
        <v>188</v>
      </c>
      <c r="RG10" s="123" t="s">
        <v>219</v>
      </c>
      <c r="RH10" s="123" t="s">
        <v>190</v>
      </c>
      <c r="RI10" s="123" t="s">
        <v>222</v>
      </c>
      <c r="RJ10" s="123" t="s">
        <v>193</v>
      </c>
      <c r="RK10" s="123" t="s">
        <v>223</v>
      </c>
      <c r="RL10" s="123" t="s">
        <v>193</v>
      </c>
      <c r="RM10" s="123" t="s">
        <v>223</v>
      </c>
      <c r="RN10" s="123" t="s">
        <v>193</v>
      </c>
      <c r="RO10" s="123" t="s">
        <v>222</v>
      </c>
      <c r="RP10" s="123" t="s">
        <v>192</v>
      </c>
      <c r="RQ10" s="123" t="s">
        <v>222</v>
      </c>
      <c r="RR10" s="123" t="s">
        <v>193</v>
      </c>
      <c r="RS10" s="123" t="s">
        <v>224</v>
      </c>
      <c r="RT10" s="123" t="s">
        <v>195</v>
      </c>
      <c r="RU10" s="123" t="s">
        <v>227</v>
      </c>
      <c r="RV10" s="123" t="s">
        <v>198</v>
      </c>
      <c r="RW10" s="123" t="s">
        <v>229</v>
      </c>
      <c r="RX10" s="123" t="s">
        <v>199</v>
      </c>
      <c r="RY10" s="123" t="s">
        <v>228</v>
      </c>
      <c r="RZ10" s="123" t="s">
        <v>198</v>
      </c>
      <c r="SA10" s="123" t="s">
        <v>227</v>
      </c>
      <c r="SB10" s="123" t="s">
        <v>197</v>
      </c>
      <c r="SC10" s="123" t="s">
        <v>227</v>
      </c>
      <c r="SD10" s="123" t="s">
        <v>198</v>
      </c>
      <c r="SE10" s="123" t="s">
        <v>229</v>
      </c>
      <c r="SF10" s="123" t="s">
        <v>201</v>
      </c>
      <c r="SG10" s="123" t="s">
        <v>232</v>
      </c>
      <c r="SH10" s="123" t="s">
        <v>203</v>
      </c>
      <c r="SI10" s="123" t="s">
        <v>234</v>
      </c>
      <c r="SJ10" s="123" t="s">
        <v>204</v>
      </c>
      <c r="SK10" s="123" t="s">
        <v>234</v>
      </c>
      <c r="SL10" s="123" t="s">
        <v>203</v>
      </c>
      <c r="SM10" s="123" t="s">
        <v>233</v>
      </c>
      <c r="SN10" s="123" t="s">
        <v>202</v>
      </c>
      <c r="SO10" s="123" t="s">
        <v>233</v>
      </c>
      <c r="SP10" s="123" t="s">
        <v>203</v>
      </c>
      <c r="SQ10" s="123" t="s">
        <v>234</v>
      </c>
      <c r="SR10" s="123" t="s">
        <v>206</v>
      </c>
      <c r="SS10" s="123" t="s">
        <v>237</v>
      </c>
      <c r="ST10" s="123" t="s">
        <v>208</v>
      </c>
      <c r="SU10" s="123" t="s">
        <v>179</v>
      </c>
      <c r="SV10" s="123" t="s">
        <v>209</v>
      </c>
      <c r="SW10" s="123" t="s">
        <v>179</v>
      </c>
      <c r="SX10" s="123" t="s">
        <v>208</v>
      </c>
      <c r="SY10" s="123" t="s">
        <v>238</v>
      </c>
      <c r="SZ10" s="123" t="s">
        <v>208</v>
      </c>
      <c r="TA10" s="123" t="s">
        <v>238</v>
      </c>
      <c r="TB10" s="123" t="s">
        <v>209</v>
      </c>
      <c r="TC10" s="123" t="s">
        <v>180</v>
      </c>
      <c r="TD10" s="123" t="s">
        <v>211</v>
      </c>
      <c r="TE10" s="123" t="s">
        <v>183</v>
      </c>
      <c r="TF10" s="123" t="s">
        <v>214</v>
      </c>
      <c r="TG10" s="123" t="s">
        <v>184</v>
      </c>
      <c r="TH10" s="123" t="s">
        <v>214</v>
      </c>
      <c r="TI10" s="123" t="s">
        <v>184</v>
      </c>
      <c r="TJ10" s="123" t="s">
        <v>214</v>
      </c>
      <c r="TK10" s="123" t="s">
        <v>183</v>
      </c>
      <c r="TL10" s="123" t="s">
        <v>213</v>
      </c>
      <c r="TM10" s="123" t="s">
        <v>183</v>
      </c>
      <c r="TN10" s="123" t="s">
        <v>214</v>
      </c>
      <c r="TO10" s="123" t="s">
        <v>185</v>
      </c>
      <c r="TP10" s="123" t="s">
        <v>216</v>
      </c>
      <c r="TQ10" s="123" t="s">
        <v>188</v>
      </c>
      <c r="TR10" s="123" t="s">
        <v>219</v>
      </c>
      <c r="TS10" s="123" t="s">
        <v>190</v>
      </c>
      <c r="TT10" s="123" t="s">
        <v>220</v>
      </c>
      <c r="TU10" s="123" t="s">
        <v>189</v>
      </c>
      <c r="TV10" s="123" t="s">
        <v>219</v>
      </c>
      <c r="TW10" s="123" t="s">
        <v>188</v>
      </c>
      <c r="TX10" s="123" t="s">
        <v>218</v>
      </c>
      <c r="TY10" s="123" t="s">
        <v>188</v>
      </c>
      <c r="TZ10" s="123" t="s">
        <v>219</v>
      </c>
      <c r="UA10" s="123" t="s">
        <v>190</v>
      </c>
      <c r="UB10" s="123" t="s">
        <v>222</v>
      </c>
      <c r="UC10" s="123" t="s">
        <v>193</v>
      </c>
      <c r="UD10" s="123" t="s">
        <v>224</v>
      </c>
      <c r="UE10" s="123" t="s">
        <v>195</v>
      </c>
      <c r="UF10" s="123" t="s">
        <v>225</v>
      </c>
      <c r="UG10" s="123" t="s">
        <v>195</v>
      </c>
      <c r="UH10" s="123" t="s">
        <v>224</v>
      </c>
      <c r="UI10" s="123" t="s">
        <v>194</v>
      </c>
      <c r="UJ10" s="123" t="s">
        <v>223</v>
      </c>
      <c r="UK10" s="123" t="s">
        <v>194</v>
      </c>
      <c r="UL10" s="123" t="s">
        <v>224</v>
      </c>
      <c r="UM10" s="123" t="s">
        <v>195</v>
      </c>
      <c r="UN10" s="123" t="s">
        <v>227</v>
      </c>
      <c r="UO10" s="123" t="s">
        <v>198</v>
      </c>
      <c r="UP10" s="123" t="s">
        <v>229</v>
      </c>
      <c r="UQ10" s="123" t="s">
        <v>200</v>
      </c>
      <c r="UR10" s="123" t="s">
        <v>230</v>
      </c>
      <c r="US10" s="123" t="s">
        <v>200</v>
      </c>
      <c r="UT10" s="123" t="s">
        <v>229</v>
      </c>
      <c r="UU10" s="123" t="s">
        <v>199</v>
      </c>
      <c r="UV10" s="123" t="s">
        <v>229</v>
      </c>
      <c r="UW10" s="123" t="s">
        <v>199</v>
      </c>
      <c r="UX10" s="123" t="s">
        <v>229</v>
      </c>
      <c r="UY10" s="123" t="s">
        <v>201</v>
      </c>
      <c r="UZ10" s="123" t="s">
        <v>232</v>
      </c>
      <c r="VA10" s="123" t="s">
        <v>204</v>
      </c>
      <c r="VB10" s="123" t="s">
        <v>235</v>
      </c>
      <c r="VC10" s="123" t="s">
        <v>205</v>
      </c>
      <c r="VD10" s="123" t="s">
        <v>235</v>
      </c>
      <c r="VE10" s="123" t="s">
        <v>205</v>
      </c>
      <c r="VF10" s="123" t="s">
        <v>235</v>
      </c>
      <c r="VG10" s="123" t="s">
        <v>204</v>
      </c>
      <c r="VH10" s="123" t="s">
        <v>234</v>
      </c>
      <c r="VI10" s="123" t="s">
        <v>204</v>
      </c>
      <c r="VJ10" s="123" t="s">
        <v>235</v>
      </c>
      <c r="VK10" s="123" t="s">
        <v>206</v>
      </c>
      <c r="VL10" s="123" t="s">
        <v>237</v>
      </c>
      <c r="VM10" s="123" t="s">
        <v>209</v>
      </c>
      <c r="VN10" s="123" t="s">
        <v>180</v>
      </c>
      <c r="VO10" s="123" t="s">
        <v>211</v>
      </c>
      <c r="VP10" s="123" t="s">
        <v>181</v>
      </c>
      <c r="VQ10" s="123" t="s">
        <v>210</v>
      </c>
      <c r="VR10" s="123" t="s">
        <v>180</v>
      </c>
      <c r="VS10" s="123" t="s">
        <v>209</v>
      </c>
      <c r="VT10" s="123" t="s">
        <v>179</v>
      </c>
      <c r="VU10" s="123" t="s">
        <v>209</v>
      </c>
      <c r="VV10" s="123" t="s">
        <v>180</v>
      </c>
      <c r="VW10" s="123" t="s">
        <v>211</v>
      </c>
      <c r="VX10" s="123" t="s">
        <v>183</v>
      </c>
      <c r="VY10" s="123" t="s">
        <v>214</v>
      </c>
      <c r="VZ10" s="123" t="s">
        <v>185</v>
      </c>
      <c r="WA10" s="123" t="s">
        <v>216</v>
      </c>
      <c r="WB10" s="123" t="s">
        <v>186</v>
      </c>
      <c r="WC10" s="123" t="s">
        <v>216</v>
      </c>
      <c r="WD10" s="123" t="s">
        <v>185</v>
      </c>
      <c r="WE10" s="123" t="s">
        <v>215</v>
      </c>
      <c r="WF10" s="123" t="s">
        <v>184</v>
      </c>
      <c r="WG10" s="123" t="s">
        <v>214</v>
      </c>
      <c r="WH10" s="123" t="s">
        <v>185</v>
      </c>
      <c r="WI10" s="123" t="s">
        <v>216</v>
      </c>
      <c r="WJ10" s="123" t="s">
        <v>188</v>
      </c>
      <c r="WK10" s="123" t="s">
        <v>219</v>
      </c>
      <c r="WL10" s="123" t="s">
        <v>190</v>
      </c>
      <c r="WM10" s="123" t="s">
        <v>221</v>
      </c>
      <c r="WN10" s="123" t="s">
        <v>191</v>
      </c>
      <c r="WO10" s="123" t="s">
        <v>221</v>
      </c>
      <c r="WP10" s="123" t="s">
        <v>190</v>
      </c>
      <c r="WQ10" s="123" t="s">
        <v>220</v>
      </c>
      <c r="WR10" s="123" t="s">
        <v>189</v>
      </c>
      <c r="WS10" s="123" t="s">
        <v>220</v>
      </c>
      <c r="WT10" s="123" t="s">
        <v>190</v>
      </c>
      <c r="WU10" s="123" t="s">
        <v>222</v>
      </c>
      <c r="WV10" s="123" t="s">
        <v>193</v>
      </c>
      <c r="WW10" s="123" t="s">
        <v>224</v>
      </c>
      <c r="WX10" s="123" t="s">
        <v>196</v>
      </c>
      <c r="WY10" s="123" t="s">
        <v>226</v>
      </c>
      <c r="WZ10" s="123" t="s">
        <v>196</v>
      </c>
      <c r="XA10" s="123" t="s">
        <v>226</v>
      </c>
      <c r="XB10" s="123" t="s">
        <v>195</v>
      </c>
      <c r="XC10" s="123" t="s">
        <v>225</v>
      </c>
      <c r="XD10" s="123" t="s">
        <v>195</v>
      </c>
      <c r="XE10" s="123" t="s">
        <v>225</v>
      </c>
      <c r="XF10" s="123" t="s">
        <v>196</v>
      </c>
      <c r="XG10" s="123" t="s">
        <v>227</v>
      </c>
      <c r="XH10" s="123" t="s">
        <v>198</v>
      </c>
      <c r="XI10" s="123" t="s">
        <v>230</v>
      </c>
      <c r="XJ10" s="123" t="s">
        <v>201</v>
      </c>
      <c r="XK10" s="123" t="s">
        <v>231</v>
      </c>
      <c r="XL10" s="123" t="s">
        <v>202</v>
      </c>
      <c r="XM10" s="123" t="s">
        <v>231</v>
      </c>
      <c r="XN10" s="123" t="s">
        <v>201</v>
      </c>
      <c r="XO10" s="123" t="s">
        <v>230</v>
      </c>
      <c r="XP10" s="123" t="s">
        <v>200</v>
      </c>
      <c r="XQ10" s="123" t="s">
        <v>230</v>
      </c>
      <c r="XR10" s="123" t="s">
        <v>201</v>
      </c>
      <c r="XS10" s="123" t="s">
        <v>232</v>
      </c>
      <c r="XT10" s="123" t="s">
        <v>204</v>
      </c>
      <c r="XU10" s="123" t="s">
        <v>235</v>
      </c>
      <c r="XV10" s="123" t="s">
        <v>206</v>
      </c>
      <c r="XW10" s="123" t="s">
        <v>237</v>
      </c>
      <c r="XX10" s="123" t="s">
        <v>207</v>
      </c>
      <c r="XY10" s="123" t="s">
        <v>237</v>
      </c>
      <c r="XZ10" s="123" t="s">
        <v>206</v>
      </c>
      <c r="YA10" s="123" t="s">
        <v>235</v>
      </c>
      <c r="YB10" s="123" t="s">
        <v>205</v>
      </c>
      <c r="YC10" s="123" t="s">
        <v>235</v>
      </c>
      <c r="YD10" s="123" t="s">
        <v>206</v>
      </c>
      <c r="YE10" s="123" t="s">
        <v>237</v>
      </c>
      <c r="YF10" s="123" t="s">
        <v>209</v>
      </c>
      <c r="YG10" s="123" t="s">
        <v>180</v>
      </c>
      <c r="YH10" s="123" t="s">
        <v>211</v>
      </c>
      <c r="YI10" s="123" t="s">
        <v>182</v>
      </c>
      <c r="YJ10" s="123" t="s">
        <v>212</v>
      </c>
      <c r="YK10" s="123" t="s">
        <v>182</v>
      </c>
      <c r="YL10" s="123" t="s">
        <v>211</v>
      </c>
      <c r="YM10" s="123" t="s">
        <v>181</v>
      </c>
      <c r="YN10" s="123" t="s">
        <v>210</v>
      </c>
      <c r="YO10" s="123" t="s">
        <v>181</v>
      </c>
      <c r="YP10" s="123" t="s">
        <v>211</v>
      </c>
      <c r="YQ10" s="123" t="s">
        <v>183</v>
      </c>
      <c r="YR10" s="123" t="s">
        <v>214</v>
      </c>
      <c r="YS10" s="123" t="s">
        <v>185</v>
      </c>
      <c r="YT10" s="123" t="s">
        <v>217</v>
      </c>
      <c r="YU10" s="123" t="s">
        <v>187</v>
      </c>
      <c r="YV10" s="123" t="s">
        <v>217</v>
      </c>
      <c r="YW10" s="123" t="s">
        <v>187</v>
      </c>
      <c r="YX10" s="123" t="s">
        <v>216</v>
      </c>
      <c r="YY10" s="123" t="s">
        <v>186</v>
      </c>
      <c r="YZ10" s="123" t="s">
        <v>216</v>
      </c>
      <c r="ZA10" s="123" t="s">
        <v>186</v>
      </c>
      <c r="ZB10" s="123" t="s">
        <v>217</v>
      </c>
      <c r="ZC10" s="123" t="s">
        <v>188</v>
      </c>
      <c r="ZD10" s="123" t="s">
        <v>219</v>
      </c>
      <c r="ZE10" s="123" t="s">
        <v>191</v>
      </c>
      <c r="ZF10" s="123" t="s">
        <v>222</v>
      </c>
      <c r="ZG10" s="123" t="s">
        <v>192</v>
      </c>
      <c r="ZH10" s="123" t="s">
        <v>223</v>
      </c>
      <c r="ZI10" s="123" t="s">
        <v>192</v>
      </c>
      <c r="ZJ10" s="123" t="s">
        <v>222</v>
      </c>
      <c r="ZK10" s="123" t="s">
        <v>191</v>
      </c>
      <c r="ZL10" s="123" t="s">
        <v>221</v>
      </c>
      <c r="ZM10" s="123" t="s">
        <v>191</v>
      </c>
      <c r="ZN10" s="123" t="s">
        <v>222</v>
      </c>
      <c r="ZO10" s="123" t="s">
        <v>193</v>
      </c>
      <c r="ZP10" s="123" t="s">
        <v>225</v>
      </c>
      <c r="ZQ10" s="123" t="s">
        <v>196</v>
      </c>
      <c r="ZR10" s="123" t="s">
        <v>227</v>
      </c>
      <c r="ZS10" s="123" t="s">
        <v>198</v>
      </c>
      <c r="ZT10" s="123" t="s">
        <v>228</v>
      </c>
      <c r="ZU10" s="123" t="s">
        <v>197</v>
      </c>
      <c r="ZV10" s="123" t="s">
        <v>227</v>
      </c>
      <c r="ZW10" s="123" t="s">
        <v>196</v>
      </c>
      <c r="ZX10" s="123" t="s">
        <v>226</v>
      </c>
      <c r="ZY10" s="123" t="s">
        <v>196</v>
      </c>
      <c r="ZZ10" s="123" t="s">
        <v>227</v>
      </c>
      <c r="AAA10" s="123" t="s">
        <v>198</v>
      </c>
      <c r="AAB10" s="123" t="s">
        <v>230</v>
      </c>
      <c r="AAC10" s="123" t="s">
        <v>201</v>
      </c>
      <c r="AAD10" s="123" t="s">
        <v>232</v>
      </c>
      <c r="AAE10" s="123" t="s">
        <v>203</v>
      </c>
      <c r="AAF10" s="123" t="s">
        <v>233</v>
      </c>
      <c r="AAG10" s="123" t="s">
        <v>203</v>
      </c>
      <c r="AAH10" s="123" t="s">
        <v>232</v>
      </c>
      <c r="AAI10" s="123" t="s">
        <v>202</v>
      </c>
      <c r="AAJ10" s="123" t="s">
        <v>231</v>
      </c>
      <c r="AAK10" s="123" t="s">
        <v>202</v>
      </c>
      <c r="AAL10" s="123" t="s">
        <v>232</v>
      </c>
      <c r="AAM10" s="123" t="s">
        <v>204</v>
      </c>
      <c r="AAN10" s="123" t="s">
        <v>235</v>
      </c>
      <c r="AAO10" s="123" t="s">
        <v>206</v>
      </c>
      <c r="AAP10" s="123" t="s">
        <v>238</v>
      </c>
      <c r="AAQ10" s="123" t="s">
        <v>208</v>
      </c>
      <c r="AAR10" s="123" t="s">
        <v>238</v>
      </c>
      <c r="AAS10" s="123" t="s">
        <v>208</v>
      </c>
      <c r="AAT10" s="123" t="s">
        <v>237</v>
      </c>
      <c r="AAU10" s="123" t="s">
        <v>207</v>
      </c>
      <c r="AAV10" s="123" t="s">
        <v>237</v>
      </c>
      <c r="AAW10" s="123" t="s">
        <v>207</v>
      </c>
      <c r="AAX10" s="123" t="s">
        <v>238</v>
      </c>
      <c r="AAY10" s="123" t="s">
        <v>209</v>
      </c>
      <c r="AAZ10" s="123" t="s">
        <v>180</v>
      </c>
      <c r="ABA10" s="123" t="s">
        <v>212</v>
      </c>
      <c r="ABB10" s="123" t="s">
        <v>183</v>
      </c>
      <c r="ABC10" s="123" t="s">
        <v>213</v>
      </c>
      <c r="ABD10" s="123" t="s">
        <v>184</v>
      </c>
      <c r="ABE10" s="123" t="s">
        <v>213</v>
      </c>
      <c r="ABF10" s="123" t="s">
        <v>183</v>
      </c>
      <c r="ABG10" s="123" t="s">
        <v>212</v>
      </c>
      <c r="ABH10" s="123" t="s">
        <v>182</v>
      </c>
      <c r="ABI10" s="123" t="s">
        <v>212</v>
      </c>
      <c r="ABJ10" s="123" t="s">
        <v>183</v>
      </c>
      <c r="ABK10" s="123" t="s">
        <v>214</v>
      </c>
      <c r="ABL10" s="123" t="s">
        <v>185</v>
      </c>
      <c r="ABM10" s="123" t="s">
        <v>217</v>
      </c>
      <c r="ABN10" s="123" t="s">
        <v>188</v>
      </c>
      <c r="ABO10" s="123" t="s">
        <v>219</v>
      </c>
      <c r="ABP10" s="123" t="s">
        <v>189</v>
      </c>
      <c r="ABQ10" s="123" t="s">
        <v>218</v>
      </c>
      <c r="ABR10" s="123" t="s">
        <v>188</v>
      </c>
      <c r="ABS10" s="123" t="s">
        <v>217</v>
      </c>
      <c r="ABT10" s="123" t="s">
        <v>187</v>
      </c>
      <c r="ABU10" s="123" t="s">
        <v>217</v>
      </c>
      <c r="ABV10" s="123" t="s">
        <v>188</v>
      </c>
      <c r="ABW10" s="123" t="s">
        <v>219</v>
      </c>
      <c r="ABX10" s="123" t="s">
        <v>191</v>
      </c>
      <c r="ABY10" s="123" t="s">
        <v>222</v>
      </c>
      <c r="ABZ10" s="123" t="s">
        <v>193</v>
      </c>
      <c r="ACA10" s="123" t="s">
        <v>224</v>
      </c>
      <c r="ACB10" s="123" t="s">
        <v>194</v>
      </c>
      <c r="ACC10" s="123" t="s">
        <v>224</v>
      </c>
      <c r="ACD10" s="123" t="s">
        <v>193</v>
      </c>
      <c r="ACE10" s="123" t="s">
        <v>223</v>
      </c>
      <c r="ACF10" s="123" t="s">
        <v>192</v>
      </c>
      <c r="ACG10" s="123" t="s">
        <v>223</v>
      </c>
      <c r="ACH10" s="123" t="s">
        <v>193</v>
      </c>
      <c r="ACI10" s="123" t="s">
        <v>225</v>
      </c>
      <c r="ACJ10" s="123" t="s">
        <v>196</v>
      </c>
      <c r="ACK10" s="123" t="s">
        <v>227</v>
      </c>
      <c r="ACL10" s="123" t="s">
        <v>199</v>
      </c>
      <c r="ACM10" s="123" t="s">
        <v>229</v>
      </c>
      <c r="ACN10" s="123" t="s">
        <v>199</v>
      </c>
      <c r="ACO10" s="123" t="s">
        <v>229</v>
      </c>
      <c r="ACP10" s="123" t="s">
        <v>198</v>
      </c>
      <c r="ACQ10" s="123" t="s">
        <v>228</v>
      </c>
      <c r="ACR10" s="123" t="s">
        <v>198</v>
      </c>
      <c r="ACS10" s="123" t="s">
        <v>228</v>
      </c>
      <c r="ACT10" s="123" t="s">
        <v>199</v>
      </c>
      <c r="ACU10" s="123" t="s">
        <v>230</v>
      </c>
      <c r="ACV10" s="123" t="s">
        <v>201</v>
      </c>
      <c r="ACW10" s="123" t="s">
        <v>233</v>
      </c>
      <c r="ACX10" s="123" t="s">
        <v>204</v>
      </c>
      <c r="ACY10" s="123" t="s">
        <v>234</v>
      </c>
      <c r="ACZ10" s="123" t="s">
        <v>205</v>
      </c>
      <c r="ADA10" s="123" t="s">
        <v>234</v>
      </c>
      <c r="ADB10" s="123" t="s">
        <v>204</v>
      </c>
      <c r="ADC10" s="123" t="s">
        <v>233</v>
      </c>
      <c r="ADD10" s="123" t="s">
        <v>203</v>
      </c>
      <c r="ADE10" s="123" t="s">
        <v>233</v>
      </c>
      <c r="ADF10" s="123" t="s">
        <v>204</v>
      </c>
      <c r="ADG10" s="123" t="s">
        <v>235</v>
      </c>
      <c r="ADH10" s="123" t="s">
        <v>206</v>
      </c>
      <c r="ADI10" s="123" t="s">
        <v>238</v>
      </c>
      <c r="ADJ10" s="123" t="s">
        <v>209</v>
      </c>
      <c r="ADK10" s="123" t="s">
        <v>180</v>
      </c>
      <c r="ADL10" s="123" t="s">
        <v>210</v>
      </c>
      <c r="ADM10" s="123" t="s">
        <v>179</v>
      </c>
      <c r="ADN10" s="123" t="s">
        <v>209</v>
      </c>
      <c r="ADO10" s="123" t="s">
        <v>238</v>
      </c>
      <c r="ADP10" s="123" t="s">
        <v>208</v>
      </c>
      <c r="ADQ10" s="123" t="s">
        <v>238</v>
      </c>
      <c r="ADR10" s="123" t="s">
        <v>209</v>
      </c>
      <c r="ADS10" s="123" t="s">
        <v>180</v>
      </c>
      <c r="ADT10" s="123" t="s">
        <v>212</v>
      </c>
      <c r="ADU10" s="123" t="s">
        <v>183</v>
      </c>
      <c r="ADV10" s="123" t="s">
        <v>214</v>
      </c>
      <c r="ADW10" s="123" t="s">
        <v>185</v>
      </c>
      <c r="ADX10" s="123" t="s">
        <v>215</v>
      </c>
      <c r="ADY10" s="123" t="s">
        <v>185</v>
      </c>
      <c r="ADZ10" s="123" t="s">
        <v>214</v>
      </c>
      <c r="AEA10" s="123" t="s">
        <v>184</v>
      </c>
      <c r="AEB10" s="123" t="s">
        <v>213</v>
      </c>
      <c r="AEC10" s="123" t="s">
        <v>184</v>
      </c>
      <c r="AED10" s="123" t="s">
        <v>214</v>
      </c>
      <c r="AEE10" s="123" t="s">
        <v>186</v>
      </c>
      <c r="AEF10" s="123" t="s">
        <v>217</v>
      </c>
      <c r="AEG10" s="123" t="s">
        <v>188</v>
      </c>
      <c r="AEH10" s="123" t="s">
        <v>219</v>
      </c>
      <c r="AEI10" s="123" t="s">
        <v>190</v>
      </c>
      <c r="AEJ10" s="123" t="s">
        <v>220</v>
      </c>
      <c r="AEK10" s="123" t="s">
        <v>190</v>
      </c>
      <c r="AEL10" s="123" t="s">
        <v>219</v>
      </c>
      <c r="AEM10" s="123" t="s">
        <v>189</v>
      </c>
      <c r="AEN10" s="123" t="s">
        <v>219</v>
      </c>
      <c r="AEO10" s="123" t="s">
        <v>189</v>
      </c>
      <c r="AEP10" s="123" t="s">
        <v>220</v>
      </c>
      <c r="AEQ10" s="123" t="s">
        <v>191</v>
      </c>
      <c r="AER10" s="123" t="s">
        <v>222</v>
      </c>
      <c r="AES10" s="123" t="s">
        <v>194</v>
      </c>
      <c r="AET10" s="123" t="s">
        <v>225</v>
      </c>
      <c r="AEU10" s="123" t="s">
        <v>195</v>
      </c>
      <c r="AEV10" s="123" t="s">
        <v>225</v>
      </c>
      <c r="AEW10" s="123" t="s">
        <v>195</v>
      </c>
      <c r="AEX10" s="123" t="s">
        <v>225</v>
      </c>
      <c r="AEY10" s="123" t="s">
        <v>194</v>
      </c>
      <c r="AEZ10" s="123" t="s">
        <v>224</v>
      </c>
      <c r="AFA10" s="123" t="s">
        <v>194</v>
      </c>
      <c r="AFB10" s="123" t="s">
        <v>225</v>
      </c>
      <c r="AFC10" s="123" t="s">
        <v>196</v>
      </c>
      <c r="AFD10" s="123" t="s">
        <v>227</v>
      </c>
      <c r="AFE10" s="123" t="s">
        <v>199</v>
      </c>
      <c r="AFF10" s="123" t="s">
        <v>230</v>
      </c>
      <c r="AFG10" s="123" t="s">
        <v>201</v>
      </c>
      <c r="AFH10" s="123" t="s">
        <v>231</v>
      </c>
      <c r="AFI10" s="123" t="s">
        <v>200</v>
      </c>
      <c r="AFJ10" s="123" t="s">
        <v>230</v>
      </c>
      <c r="AFK10" s="123" t="s">
        <v>199</v>
      </c>
      <c r="AFL10" s="123" t="s">
        <v>229</v>
      </c>
      <c r="AFM10" s="123" t="s">
        <v>199</v>
      </c>
      <c r="AFN10" s="123" t="s">
        <v>230</v>
      </c>
      <c r="AFO10" s="123" t="s">
        <v>201</v>
      </c>
      <c r="AFP10" s="123" t="s">
        <v>233</v>
      </c>
      <c r="AFQ10" s="123" t="s">
        <v>204</v>
      </c>
      <c r="AFR10" s="123" t="s">
        <v>235</v>
      </c>
      <c r="AFS10" s="123" t="s">
        <v>206</v>
      </c>
      <c r="AFT10" s="123" t="s">
        <v>236</v>
      </c>
      <c r="AFU10" s="123" t="s">
        <v>206</v>
      </c>
      <c r="AFV10" s="123" t="s">
        <v>235</v>
      </c>
      <c r="AFW10" s="123" t="s">
        <v>205</v>
      </c>
      <c r="AFX10" s="123" t="s">
        <v>234</v>
      </c>
      <c r="AFY10" s="123" t="s">
        <v>205</v>
      </c>
      <c r="AFZ10" s="123" t="s">
        <v>235</v>
      </c>
      <c r="AGA10" s="123" t="s">
        <v>206</v>
      </c>
      <c r="AGB10" s="123" t="s">
        <v>238</v>
      </c>
      <c r="AGC10" s="123" t="s">
        <v>209</v>
      </c>
      <c r="AGD10" s="123" t="s">
        <v>180</v>
      </c>
      <c r="AGE10" s="123" t="s">
        <v>211</v>
      </c>
      <c r="AGF10" s="123" t="s">
        <v>181</v>
      </c>
      <c r="AGG10" s="123" t="s">
        <v>211</v>
      </c>
      <c r="AGH10" s="123" t="s">
        <v>180</v>
      </c>
      <c r="AGI10" s="123" t="s">
        <v>210</v>
      </c>
      <c r="AGJ10" s="123" t="s">
        <v>180</v>
      </c>
      <c r="AGK10" s="123" t="s">
        <v>210</v>
      </c>
      <c r="AGL10" s="123" t="s">
        <v>181</v>
      </c>
      <c r="AGM10" s="123" t="s">
        <v>212</v>
      </c>
      <c r="AGN10" s="123" t="s">
        <v>183</v>
      </c>
      <c r="AGO10" s="123" t="s">
        <v>215</v>
      </c>
      <c r="AGP10" s="123" t="s">
        <v>186</v>
      </c>
      <c r="AGQ10" s="123" t="s">
        <v>216</v>
      </c>
      <c r="AGR10" s="123" t="s">
        <v>186</v>
      </c>
      <c r="AGS10" s="123" t="s">
        <v>216</v>
      </c>
      <c r="AGT10" s="123" t="s">
        <v>186</v>
      </c>
      <c r="AGU10" s="123" t="s">
        <v>215</v>
      </c>
      <c r="AGV10" s="123" t="s">
        <v>185</v>
      </c>
      <c r="AGW10" s="123" t="s">
        <v>215</v>
      </c>
      <c r="AGX10" s="123" t="s">
        <v>186</v>
      </c>
      <c r="AGY10" s="123" t="s">
        <v>217</v>
      </c>
      <c r="AGZ10" s="123" t="s">
        <v>188</v>
      </c>
      <c r="AHA10" s="123" t="s">
        <v>220</v>
      </c>
      <c r="AHB10" s="123" t="s">
        <v>191</v>
      </c>
      <c r="AHC10" s="123" t="s">
        <v>222</v>
      </c>
      <c r="AHD10" s="123" t="s">
        <v>192</v>
      </c>
      <c r="AHE10" s="123" t="s">
        <v>221</v>
      </c>
      <c r="AHF10" s="123" t="s">
        <v>191</v>
      </c>
      <c r="AHG10" s="123" t="s">
        <v>220</v>
      </c>
      <c r="AHH10" s="123" t="s">
        <v>190</v>
      </c>
      <c r="AHI10" s="123" t="s">
        <v>220</v>
      </c>
      <c r="AHJ10" s="123" t="s">
        <v>191</v>
      </c>
      <c r="AHK10" s="123" t="s">
        <v>222</v>
      </c>
      <c r="AHL10" s="123" t="s">
        <v>194</v>
      </c>
      <c r="AHM10" s="123" t="s">
        <v>225</v>
      </c>
      <c r="AHN10" s="123" t="s">
        <v>196</v>
      </c>
      <c r="AHO10" s="123" t="s">
        <v>227</v>
      </c>
      <c r="AHP10" s="123" t="s">
        <v>197</v>
      </c>
      <c r="AHQ10" s="123" t="s">
        <v>227</v>
      </c>
      <c r="AHR10" s="123" t="s">
        <v>196</v>
      </c>
      <c r="AHS10" s="123" t="s">
        <v>226</v>
      </c>
      <c r="AHT10" s="123" t="s">
        <v>195</v>
      </c>
      <c r="AHU10" s="123" t="s">
        <v>226</v>
      </c>
      <c r="AHV10" s="123" t="s">
        <v>196</v>
      </c>
      <c r="AHW10" s="123" t="s">
        <v>227</v>
      </c>
      <c r="AHX10" s="123" t="s">
        <v>199</v>
      </c>
      <c r="AHY10" s="123" t="s">
        <v>230</v>
      </c>
      <c r="AHZ10" s="123" t="s">
        <v>201</v>
      </c>
      <c r="AIA10" s="123" t="s">
        <v>232</v>
      </c>
      <c r="AIB10" s="123" t="s">
        <v>202</v>
      </c>
      <c r="AIC10" s="123" t="s">
        <v>232</v>
      </c>
      <c r="AID10" s="123" t="s">
        <v>201</v>
      </c>
      <c r="AIE10" s="123" t="s">
        <v>231</v>
      </c>
      <c r="AIF10" s="123" t="s">
        <v>201</v>
      </c>
      <c r="AIG10" s="123" t="s">
        <v>231</v>
      </c>
      <c r="AIH10" s="123" t="s">
        <v>202</v>
      </c>
      <c r="AII10" s="123" t="s">
        <v>233</v>
      </c>
      <c r="AIJ10" s="123" t="s">
        <v>204</v>
      </c>
      <c r="AIK10" s="123" t="s">
        <v>236</v>
      </c>
      <c r="AIL10" s="123" t="s">
        <v>207</v>
      </c>
      <c r="AIM10" s="123" t="s">
        <v>237</v>
      </c>
      <c r="AIN10" s="123" t="s">
        <v>207</v>
      </c>
      <c r="AIO10" s="123" t="s">
        <v>237</v>
      </c>
      <c r="AIP10" s="123" t="s">
        <v>207</v>
      </c>
      <c r="AIQ10" s="123" t="s">
        <v>236</v>
      </c>
      <c r="AIR10" s="123" t="s">
        <v>206</v>
      </c>
      <c r="AIS10" s="123" t="s">
        <v>236</v>
      </c>
      <c r="AIT10" s="123" t="s">
        <v>207</v>
      </c>
      <c r="AIU10" s="123" t="s">
        <v>238</v>
      </c>
      <c r="AIV10" s="123" t="s">
        <v>209</v>
      </c>
      <c r="AIW10" s="123" t="s">
        <v>181</v>
      </c>
      <c r="AIX10" s="123" t="s">
        <v>212</v>
      </c>
      <c r="AIY10" s="123" t="s">
        <v>183</v>
      </c>
      <c r="AIZ10" s="123" t="s">
        <v>213</v>
      </c>
      <c r="AJA10" s="123" t="s">
        <v>182</v>
      </c>
      <c r="AJB10" s="123" t="s">
        <v>212</v>
      </c>
      <c r="AJC10" s="123" t="s">
        <v>181</v>
      </c>
      <c r="AJD10" s="123" t="s">
        <v>211</v>
      </c>
      <c r="AJE10" s="123" t="s">
        <v>181</v>
      </c>
      <c r="AJF10" s="123" t="s">
        <v>212</v>
      </c>
      <c r="AJG10" s="123" t="s">
        <v>183</v>
      </c>
      <c r="AJH10" s="123" t="s">
        <v>215</v>
      </c>
      <c r="AJI10" s="123" t="s">
        <v>186</v>
      </c>
      <c r="AJJ10" s="123" t="s">
        <v>217</v>
      </c>
      <c r="AJK10" s="123" t="s">
        <v>188</v>
      </c>
      <c r="AJL10" s="123" t="s">
        <v>218</v>
      </c>
      <c r="AJM10" s="123" t="s">
        <v>188</v>
      </c>
      <c r="AJN10" s="123" t="s">
        <v>217</v>
      </c>
      <c r="AJO10" s="123" t="s">
        <v>187</v>
      </c>
      <c r="AJP10" s="123" t="s">
        <v>216</v>
      </c>
      <c r="AJQ10" s="123" t="s">
        <v>187</v>
      </c>
      <c r="AJR10" s="123" t="s">
        <v>217</v>
      </c>
      <c r="AJS10" s="123" t="s">
        <v>188</v>
      </c>
      <c r="AJT10" s="123" t="s">
        <v>220</v>
      </c>
      <c r="AJU10" s="123" t="s">
        <v>191</v>
      </c>
      <c r="AJV10" s="123" t="s">
        <v>222</v>
      </c>
      <c r="AJW10" s="123" t="s">
        <v>193</v>
      </c>
      <c r="AJX10" s="123" t="s">
        <v>223</v>
      </c>
      <c r="AJY10" s="123" t="s">
        <v>193</v>
      </c>
      <c r="AJZ10" s="123" t="s">
        <v>222</v>
      </c>
      <c r="AKA10" s="123" t="s">
        <v>192</v>
      </c>
      <c r="AKB10" s="123" t="s">
        <v>222</v>
      </c>
      <c r="AKC10" s="123" t="s">
        <v>192</v>
      </c>
      <c r="AKD10" s="123" t="s">
        <v>222</v>
      </c>
      <c r="AKE10" s="123" t="s">
        <v>194</v>
      </c>
      <c r="AKF10" s="123" t="s">
        <v>225</v>
      </c>
      <c r="AKG10" s="123" t="s">
        <v>196</v>
      </c>
      <c r="AKH10" s="123" t="s">
        <v>228</v>
      </c>
      <c r="AKI10" s="123" t="s">
        <v>198</v>
      </c>
      <c r="AKJ10" s="123" t="s">
        <v>228</v>
      </c>
      <c r="AKK10" s="123" t="s">
        <v>198</v>
      </c>
      <c r="AKL10" s="123" t="s">
        <v>228</v>
      </c>
      <c r="AKM10" s="123" t="s">
        <v>197</v>
      </c>
      <c r="AKN10" s="123" t="s">
        <v>227</v>
      </c>
      <c r="AKO10" s="123" t="s">
        <v>197</v>
      </c>
      <c r="AKP10" s="123" t="s">
        <v>228</v>
      </c>
      <c r="AKQ10" s="123" t="s">
        <v>199</v>
      </c>
      <c r="AKR10" s="123" t="s">
        <v>230</v>
      </c>
      <c r="AKS10" s="123" t="s">
        <v>202</v>
      </c>
      <c r="AKT10" s="123" t="s">
        <v>233</v>
      </c>
      <c r="AKU10" s="123" t="s">
        <v>204</v>
      </c>
      <c r="AKV10" s="123" t="s">
        <v>234</v>
      </c>
      <c r="AKW10" s="123" t="s">
        <v>203</v>
      </c>
      <c r="AKX10" s="123" t="s">
        <v>233</v>
      </c>
      <c r="AKY10" s="123" t="s">
        <v>202</v>
      </c>
      <c r="AKZ10" s="123" t="s">
        <v>232</v>
      </c>
      <c r="ALA10" s="123" t="s">
        <v>202</v>
      </c>
      <c r="ALB10" s="123" t="s">
        <v>233</v>
      </c>
      <c r="ALC10" s="123" t="s">
        <v>204</v>
      </c>
      <c r="ALD10" s="123" t="s">
        <v>236</v>
      </c>
      <c r="ALE10" s="123" t="s">
        <v>207</v>
      </c>
      <c r="ALF10" s="123" t="s">
        <v>238</v>
      </c>
      <c r="ALG10" s="123" t="s">
        <v>209</v>
      </c>
      <c r="ALH10" s="123" t="s">
        <v>179</v>
      </c>
      <c r="ALI10" s="123" t="s">
        <v>209</v>
      </c>
      <c r="ALJ10" s="123" t="s">
        <v>238</v>
      </c>
      <c r="ALK10" s="123" t="s">
        <v>208</v>
      </c>
      <c r="ALL10" s="123" t="s">
        <v>237</v>
      </c>
      <c r="ALM10" s="123" t="s">
        <v>207</v>
      </c>
      <c r="ALN10" s="123" t="s">
        <v>238</v>
      </c>
      <c r="ALO10" s="123" t="s">
        <v>209</v>
      </c>
      <c r="ALP10" s="123" t="s">
        <v>181</v>
      </c>
      <c r="ALQ10" s="123" t="s">
        <v>212</v>
      </c>
      <c r="ALR10" s="123" t="s">
        <v>183</v>
      </c>
      <c r="ALS10" s="123" t="s">
        <v>214</v>
      </c>
      <c r="ALT10" s="123" t="s">
        <v>184</v>
      </c>
      <c r="ALU10" s="123" t="s">
        <v>214</v>
      </c>
      <c r="ALV10" s="123" t="s">
        <v>183</v>
      </c>
      <c r="ALW10" s="123" t="s">
        <v>213</v>
      </c>
      <c r="ALX10" s="123" t="s">
        <v>183</v>
      </c>
      <c r="ALY10" s="123" t="s">
        <v>213</v>
      </c>
      <c r="ALZ10" s="123" t="s">
        <v>183</v>
      </c>
      <c r="AMA10" s="123" t="s">
        <v>215</v>
      </c>
      <c r="AMB10" s="123" t="s">
        <v>186</v>
      </c>
      <c r="AMC10" s="123" t="s">
        <v>217</v>
      </c>
      <c r="AMD10" s="123" t="s">
        <v>189</v>
      </c>
      <c r="AME10" s="123" t="s">
        <v>219</v>
      </c>
      <c r="AMF10" s="123" t="s">
        <v>189</v>
      </c>
      <c r="AMG10" s="123" t="s">
        <v>219</v>
      </c>
      <c r="AMH10" s="123" t="s">
        <v>189</v>
      </c>
      <c r="AMI10" s="123" t="s">
        <v>218</v>
      </c>
      <c r="AMJ10" s="123" t="s">
        <v>188</v>
      </c>
    </row>
    <row r="12" customFormat="false" ht="15.75" hidden="false" customHeight="false" outlineLevel="0" collapsed="false">
      <c r="A12" s="123" t="s">
        <v>61</v>
      </c>
      <c r="B12" s="136" t="n">
        <f aca="false">TIME(B4,B5,0)</f>
        <v>0.371527777777778</v>
      </c>
      <c r="C12" s="136" t="n">
        <f aca="false">TIME(C4,C5,0)</f>
        <v>0.861805555555556</v>
      </c>
      <c r="D12" s="136" t="n">
        <f aca="false">TIME(D4,D5,0)</f>
        <v>0.632638888888889</v>
      </c>
      <c r="E12" s="136" t="n">
        <f aca="false">TIME(E4,E5,0)</f>
        <v>0.863888888888889</v>
      </c>
      <c r="F12" s="136" t="n">
        <f aca="false">TIME(F4,F5,0)</f>
        <v>0.617361111111111</v>
      </c>
      <c r="G12" s="136" t="n">
        <f aca="false">TIME(G4,G5,0)</f>
        <v>0.815972222222222</v>
      </c>
      <c r="H12" s="136" t="n">
        <f aca="false">TIME(H4,H5,0)</f>
        <v>0.254166666666667</v>
      </c>
      <c r="I12" s="136" t="n">
        <f aca="false">TIME(I4,I5,0)</f>
        <v>0.65625</v>
      </c>
      <c r="J12" s="136" t="n">
        <f aca="false">TIME(J4,J5,0)</f>
        <v>0.75625</v>
      </c>
      <c r="K12" s="136" t="n">
        <f aca="false">TIME(K4,K5,0)</f>
        <v>0.379166666666667</v>
      </c>
      <c r="L12" s="136" t="n">
        <f aca="false">TIME(L4,L5,0)</f>
        <v>0.482638888888889</v>
      </c>
      <c r="M12" s="136" t="n">
        <f aca="false">TIME(M4,M5,0)</f>
        <v>0.1625</v>
      </c>
      <c r="N12" s="136" t="n">
        <f aca="false">TIME(N4,N5,0)</f>
        <v>0.620138888888889</v>
      </c>
      <c r="O12" s="136" t="n">
        <f aca="false">TIME(O4,O5,0)</f>
        <v>0.110416666666667</v>
      </c>
      <c r="P12" s="136" t="n">
        <f aca="false">TIME(P4,P5,0)</f>
        <v>0.879861111111111</v>
      </c>
      <c r="Q12" s="136" t="n">
        <f aca="false">TIME(Q4,Q5,0)</f>
        <v>0.108333333333333</v>
      </c>
      <c r="R12" s="136" t="n">
        <f aca="false">TIME(R4,R5,0)</f>
        <v>0.859027777777778</v>
      </c>
      <c r="S12" s="136" t="n">
        <f aca="false">TIME(S4,S5,0)</f>
        <v>0.0541666666666667</v>
      </c>
      <c r="T12" s="136" t="n">
        <f aca="false">TIME(T4,T5,0)</f>
        <v>0.489583333333333</v>
      </c>
      <c r="U12" s="136" t="n">
        <f aca="false">TIME(U4,U5,0)</f>
        <v>0.890277777777778</v>
      </c>
      <c r="V12" s="136" t="n">
        <f aca="false">TIME(V4,V5,0)</f>
        <v>0.990277777777778</v>
      </c>
      <c r="W12" s="136" t="n">
        <f aca="false">TIME(W4,W5,0)</f>
        <v>0.614583333333333</v>
      </c>
      <c r="X12" s="136" t="n">
        <f aca="false">TIME(X4,X5,0)</f>
        <v>0.720833333333333</v>
      </c>
      <c r="Y12" s="136" t="n">
        <f aca="false">TIME(Y4,Y5,0)</f>
        <v>0.404166666666667</v>
      </c>
      <c r="Z12" s="136" t="n">
        <f aca="false">TIME(Z4,Z5,0)</f>
        <v>0.864583333333333</v>
      </c>
      <c r="AA12" s="136" t="n">
        <f aca="false">TIME(AA4,AA5,0)</f>
        <v>0.355555555555556</v>
      </c>
      <c r="AB12" s="136" t="n">
        <f aca="false">TIME(AB4,AB5,0)</f>
        <v>0.124305555555556</v>
      </c>
      <c r="AC12" s="136" t="n">
        <f aca="false">TIME(AC4,AC5,0)</f>
        <v>0.350694444444444</v>
      </c>
      <c r="AD12" s="136" t="n">
        <f aca="false">TIME(AD4,AD5,0)</f>
        <v>0.1</v>
      </c>
      <c r="AE12" s="136" t="n">
        <f aca="false">TIME(AE4,AE5,0)</f>
        <v>0.295138888888889</v>
      </c>
      <c r="AF12" s="136" t="n">
        <f aca="false">TIME(AF4,AF5,0)</f>
        <v>0.732638888888889</v>
      </c>
      <c r="AG12" s="136" t="n">
        <f aca="false">TIME(AG4,AG5,0)</f>
        <v>0.135416666666667</v>
      </c>
      <c r="AH12" s="136" t="n">
        <f aca="false">TIME(AH4,AH5,0)</f>
        <v>0.2375</v>
      </c>
      <c r="AI12" s="136" t="n">
        <f aca="false">TIME(AI4,AI5,0)</f>
        <v>0.8625</v>
      </c>
      <c r="AJ12" s="136" t="n">
        <f aca="false">TIME(AJ4,AJ5,0)</f>
        <v>0.968055555555556</v>
      </c>
      <c r="AK12" s="136" t="n">
        <f aca="false">TIME(AK4,AK5,0)</f>
        <v>0.65</v>
      </c>
      <c r="AL12" s="136" t="n">
        <f aca="false">TIME(AL4,AL5,0)</f>
        <v>0.109722222222222</v>
      </c>
      <c r="AM12" s="136" t="n">
        <f aca="false">TIME(AM4,AM5,0)</f>
        <v>0.600694444444444</v>
      </c>
      <c r="AN12" s="136" t="n">
        <f aca="false">TIME(AN4,AN5,0)</f>
        <v>0.369444444444444</v>
      </c>
      <c r="AO12" s="136" t="n">
        <f aca="false">TIME(AO4,AO5,0)</f>
        <v>0.595833333333333</v>
      </c>
      <c r="AP12" s="136" t="n">
        <f aca="false">TIME(AP4,AP5,0)</f>
        <v>0.345138888888889</v>
      </c>
      <c r="AQ12" s="136" t="n">
        <f aca="false">TIME(AQ4,AQ5,0)</f>
        <v>0.540972222222222</v>
      </c>
      <c r="AR12" s="136" t="n">
        <f aca="false">TIME(AR4,AR5,0)</f>
        <v>0.979166666666667</v>
      </c>
      <c r="AS12" s="136" t="n">
        <f aca="false">TIME(AS4,AS5,0)</f>
        <v>0.382638888888889</v>
      </c>
      <c r="AT12" s="136" t="n">
        <f aca="false">TIME(AT4,AT5,0)</f>
        <v>0.484722222222222</v>
      </c>
      <c r="AU12" s="136" t="n">
        <f aca="false">TIME(AU4,AU5,0)</f>
        <v>0.108333333333333</v>
      </c>
      <c r="AV12" s="136" t="n">
        <f aca="false">TIME(AV4,AV5,0)</f>
        <v>0.2125</v>
      </c>
      <c r="AW12" s="136" t="n">
        <f aca="false">TIME(AW4,AW5,0)</f>
        <v>0.89375</v>
      </c>
      <c r="AX12" s="136" t="n">
        <f aca="false">TIME(AX4,AX5,0)</f>
        <v>0.352777777777778</v>
      </c>
      <c r="AY12" s="136" t="n">
        <f aca="false">TIME(AY4,AY5,0)</f>
        <v>0.845138888888889</v>
      </c>
      <c r="AZ12" s="136" t="n">
        <f aca="false">TIME(AZ4,AZ5,0)</f>
        <v>0.615277777777778</v>
      </c>
      <c r="BA12" s="136" t="n">
        <f aca="false">TIME(BA4,BA5,0)</f>
        <v>0.842361111111111</v>
      </c>
      <c r="BB12" s="136" t="n">
        <f aca="false">TIME(BB4,BB5,0)</f>
        <v>0.590972222222222</v>
      </c>
      <c r="BC12" s="136" t="n">
        <f aca="false">TIME(BC4,BC5,0)</f>
        <v>0.784722222222222</v>
      </c>
      <c r="BD12" s="136" t="n">
        <f aca="false">TIME(BD4,BD5,0)</f>
        <v>0.220138888888889</v>
      </c>
      <c r="BE12" s="136" t="n">
        <f aca="false">TIME(BE4,BE5,0)</f>
        <v>0.621527777777778</v>
      </c>
      <c r="BF12" s="136" t="n">
        <f aca="false">TIME(BF4,BF5,0)</f>
        <v>0.722916666666667</v>
      </c>
      <c r="BG12" s="136" t="n">
        <f aca="false">TIME(BG4,BG5,0)</f>
        <v>0.346527777777778</v>
      </c>
      <c r="BH12" s="136" t="n">
        <f aca="false">TIME(BH4,BH5,0)</f>
        <v>0.451388888888889</v>
      </c>
      <c r="BI12" s="136" t="n">
        <f aca="false">TIME(BI4,BI5,0)</f>
        <v>0.132638888888889</v>
      </c>
      <c r="BJ12" s="136" t="n">
        <f aca="false">TIME(BJ4,BJ5,0)</f>
        <v>0.593055555555556</v>
      </c>
      <c r="BK12" s="136" t="n">
        <f aca="false">TIME(BK4,BK5,0)</f>
        <v>0.0868055555555556</v>
      </c>
      <c r="BL12" s="136" t="n">
        <f aca="false">TIME(BL4,BL5,0)</f>
        <v>0.858333333333333</v>
      </c>
      <c r="BM12" s="136" t="n">
        <f aca="false">TIME(BM4,BM5,0)</f>
        <v>0.0881944444444444</v>
      </c>
      <c r="BN12" s="136" t="n">
        <f aca="false">TIME(BN4,BN5,0)</f>
        <v>0.838194444444444</v>
      </c>
      <c r="BO12" s="136" t="n">
        <f aca="false">TIME(BO4,BO5,0)</f>
        <v>0.0319444444444444</v>
      </c>
      <c r="BP12" s="136" t="n">
        <f aca="false">TIME(BP4,BP5,0)</f>
        <v>0.466666666666667</v>
      </c>
      <c r="BQ12" s="136" t="n">
        <f aca="false">TIME(BQ4,BQ5,0)</f>
        <v>0.867361111111111</v>
      </c>
      <c r="BR12" s="136" t="n">
        <f aca="false">TIME(BR4,BR5,0)</f>
        <v>0.96875</v>
      </c>
      <c r="BS12" s="136" t="n">
        <f aca="false">TIME(BS4,BS5,0)</f>
        <v>0.59375</v>
      </c>
      <c r="BT12" s="136" t="n">
        <f aca="false">TIME(BT4,BT5,0)</f>
        <v>0.7</v>
      </c>
      <c r="BU12" s="136" t="n">
        <f aca="false">TIME(BU4,BU5,0)</f>
        <v>0.381944444444444</v>
      </c>
      <c r="BV12" s="136" t="n">
        <f aca="false">TIME(BV4,BV5,0)</f>
        <v>0.841666666666667</v>
      </c>
      <c r="BW12" s="136" t="n">
        <f aca="false">TIME(BW4,BW5,0)</f>
        <v>0.332638888888889</v>
      </c>
      <c r="BX12" s="136" t="n">
        <f aca="false">TIME(BX4,BX5,0)</f>
        <v>0.102083333333333</v>
      </c>
      <c r="BY12" s="136" t="n">
        <f aca="false">TIME(BY4,BY5,0)</f>
        <v>0.329861111111111</v>
      </c>
      <c r="BZ12" s="136" t="n">
        <f aca="false">TIME(BZ4,BZ5,0)</f>
        <v>0.0784722222222222</v>
      </c>
      <c r="CA12" s="136" t="n">
        <f aca="false">TIME(CA4,CA5,0)</f>
        <v>0.271527777777778</v>
      </c>
      <c r="CB12" s="136" t="n">
        <f aca="false">TIME(CB4,CB5,0)</f>
        <v>0.70625</v>
      </c>
      <c r="CC12" s="136" t="n">
        <f aca="false">TIME(CC4,CC5,0)</f>
        <v>0.106944444444444</v>
      </c>
      <c r="CD12" s="136" t="n">
        <f aca="false">TIME(CD4,CD5,0)</f>
        <v>0.209027777777778</v>
      </c>
      <c r="CE12" s="136" t="n">
        <f aca="false">TIME(CE4,CE5,0)</f>
        <v>0.834722222222222</v>
      </c>
      <c r="CF12" s="136" t="n">
        <f aca="false">TIME(CF4,CF5,0)</f>
        <v>0.941666666666667</v>
      </c>
      <c r="CG12" s="136" t="n">
        <f aca="false">TIME(CG4,CG5,0)</f>
        <v>0.625</v>
      </c>
      <c r="CH12" s="136" t="n">
        <f aca="false">TIME(CH4,CH5,0)</f>
        <v>0.0840277777777778</v>
      </c>
      <c r="CI12" s="136" t="n">
        <f aca="false">TIME(CI4,CI5,0)</f>
        <v>0.574305555555555</v>
      </c>
      <c r="CJ12" s="136" t="n">
        <f aca="false">TIME(CJ4,CJ5,0)</f>
        <v>0.342361111111111</v>
      </c>
      <c r="CK12" s="136" t="n">
        <f aca="false">TIME(CK4,CK5,0)</f>
        <v>0.56875</v>
      </c>
      <c r="CL12" s="136" t="n">
        <f aca="false">TIME(CL4,CL5,0)</f>
        <v>0.318055555555556</v>
      </c>
      <c r="CM12" s="136" t="n">
        <f aca="false">TIME(CM4,CM5,0)</f>
        <v>0.5125</v>
      </c>
      <c r="CN12" s="136" t="n">
        <f aca="false">TIME(CN4,CN5,0)</f>
        <v>0.949305555555556</v>
      </c>
      <c r="CO12" s="136" t="n">
        <f aca="false">TIME(CO4,CO5,0)</f>
        <v>0.350694444444444</v>
      </c>
      <c r="CP12" s="136" t="n">
        <f aca="false">TIME(CP4,CP5,0)</f>
        <v>0.452083333333333</v>
      </c>
      <c r="CQ12" s="136" t="n">
        <f aca="false">TIME(CQ4,CQ5,0)</f>
        <v>0.0770833333333333</v>
      </c>
      <c r="CR12" s="136" t="n">
        <f aca="false">TIME(CR4,CR5,0)</f>
        <v>0.182638888888889</v>
      </c>
      <c r="CS12" s="136" t="n">
        <f aca="false">TIME(CS4,CS5,0)</f>
        <v>0.864583333333333</v>
      </c>
      <c r="CT12" s="136" t="n">
        <f aca="false">TIME(CT4,CT5,0)</f>
        <v>0.324305555555556</v>
      </c>
      <c r="CU12" s="136" t="n">
        <f aca="false">TIME(CU4,CU5,0)</f>
        <v>0.815277777777778</v>
      </c>
      <c r="CV12" s="136" t="n">
        <f aca="false">TIME(CV4,CV5,0)</f>
        <v>0.584722222222222</v>
      </c>
      <c r="CW12" s="136" t="n">
        <f aca="false">TIME(CW4,CW5,0)</f>
        <v>0.8125</v>
      </c>
      <c r="CX12" s="136" t="n">
        <f aca="false">TIME(CX4,CX5,0)</f>
        <v>0.563194444444444</v>
      </c>
      <c r="CY12" s="136" t="n">
        <f aca="false">TIME(CY4,CY5,0)</f>
        <v>0.759722222222222</v>
      </c>
      <c r="CZ12" s="136" t="n">
        <f aca="false">TIME(CZ4,CZ5,0)</f>
        <v>0.197222222222222</v>
      </c>
      <c r="DA12" s="136" t="n">
        <f aca="false">TIME(DA4,DA5,0)</f>
        <v>0.598611111111111</v>
      </c>
      <c r="DB12" s="136" t="n">
        <f aca="false">TIME(DB4,DB5,0)</f>
        <v>0.698611111111111</v>
      </c>
      <c r="DC12" s="136" t="n">
        <f aca="false">TIME(DC4,DC5,0)</f>
        <v>0.321527777777778</v>
      </c>
      <c r="DD12" s="136" t="n">
        <f aca="false">TIME(DD4,DD5,0)</f>
        <v>0.426388888888889</v>
      </c>
      <c r="DE12" s="136" t="n">
        <f aca="false">TIME(DE4,DE5,0)</f>
        <v>0.108333333333333</v>
      </c>
      <c r="DF12" s="136" t="n">
        <f aca="false">TIME(DF4,DF5,0)</f>
        <v>0.56875</v>
      </c>
      <c r="DG12" s="136" t="n">
        <f aca="false">TIME(DG4,DG5,0)</f>
        <v>0.0611111111111111</v>
      </c>
      <c r="DH12" s="136" t="n">
        <f aca="false">TIME(DH4,DH5,0)</f>
        <v>0.830555555555556</v>
      </c>
      <c r="DI12" s="136" t="n">
        <f aca="false">TIME(DI4,DI5,0)</f>
        <v>0.0569444444444444</v>
      </c>
      <c r="DJ12" s="136" t="n">
        <f aca="false">TIME(DJ4,DJ5,0)</f>
        <v>0.804166666666667</v>
      </c>
      <c r="DK12" s="136" t="n">
        <f aca="false">TIME(DK4,DK5,0)</f>
        <v>0.996527777777778</v>
      </c>
      <c r="DL12" s="136" t="n">
        <f aca="false">TIME(DL4,DL5,0)</f>
        <v>0.430555555555556</v>
      </c>
      <c r="DM12" s="136" t="n">
        <f aca="false">TIME(DM4,DM5,0)</f>
        <v>0.83125</v>
      </c>
      <c r="DN12" s="136" t="n">
        <f aca="false">TIME(DN4,DN5,0)</f>
        <v>0.932638888888889</v>
      </c>
      <c r="DO12" s="136" t="n">
        <f aca="false">TIME(DO4,DO5,0)</f>
        <v>0.556944444444444</v>
      </c>
      <c r="DP12" s="136" t="n">
        <f aca="false">TIME(DP4,DP5,0)</f>
        <v>0.6625</v>
      </c>
      <c r="DQ12" s="136" t="n">
        <f aca="false">TIME(DQ4,DQ5,0)</f>
        <v>0.345833333333333</v>
      </c>
      <c r="DR12" s="136" t="n">
        <f aca="false">TIME(DR4,DR5,0)</f>
        <v>0.806944444444444</v>
      </c>
      <c r="DS12" s="136" t="n">
        <f aca="false">TIME(DS4,DS5,0)</f>
        <v>0.299305555555556</v>
      </c>
      <c r="DT12" s="136" t="n">
        <f aca="false">TIME(DT4,DT5,0)</f>
        <v>0.06875</v>
      </c>
      <c r="DU12" s="136" t="n">
        <f aca="false">TIME(DU4,DU5,0)</f>
        <v>0.294444444444444</v>
      </c>
      <c r="DV12" s="136" t="n">
        <f aca="false">TIME(DV4,DV5,0)</f>
        <v>0.0409722222222222</v>
      </c>
      <c r="DW12" s="136" t="n">
        <f aca="false">TIME(DW4,DW5,0)</f>
        <v>0.233333333333333</v>
      </c>
      <c r="DX12" s="136" t="n">
        <f aca="false">TIME(DX4,DX5,0)</f>
        <v>0.669444444444444</v>
      </c>
      <c r="DY12" s="136" t="n">
        <f aca="false">TIME(DY4,DY5,0)</f>
        <v>0.0722222222222222</v>
      </c>
      <c r="DZ12" s="136" t="n">
        <f aca="false">TIME(DZ4,DZ5,0)</f>
        <v>0.176388888888889</v>
      </c>
      <c r="EA12" s="136" t="n">
        <f aca="false">TIME(EA4,EA5,0)</f>
        <v>0.802777777777778</v>
      </c>
      <c r="EB12" s="136" t="n">
        <f aca="false">TIME(EB4,EB5,0)</f>
        <v>0.908333333333333</v>
      </c>
      <c r="EC12" s="136" t="n">
        <f aca="false">TIME(EC4,EC5,0)</f>
        <v>0.589583333333333</v>
      </c>
      <c r="ED12" s="136" t="n">
        <f aca="false">TIME(ED4,ED5,0)</f>
        <v>0.0479166666666667</v>
      </c>
      <c r="EE12" s="136" t="n">
        <f aca="false">TIME(EE4,EE5,0)</f>
        <v>0.538194444444444</v>
      </c>
      <c r="EF12" s="136" t="n">
        <f aca="false">TIME(EF4,EF5,0)</f>
        <v>0.30625</v>
      </c>
      <c r="EG12" s="136" t="n">
        <f aca="false">TIME(EG4,EG5,0)</f>
        <v>0.532638888888889</v>
      </c>
      <c r="EH12" s="136" t="n">
        <f aca="false">TIME(EH4,EH5,0)</f>
        <v>0.28125</v>
      </c>
      <c r="EI12" s="136" t="n">
        <f aca="false">TIME(EI4,EI5,0)</f>
        <v>0.475694444444444</v>
      </c>
      <c r="EJ12" s="136" t="n">
        <f aca="false">TIME(EJ4,EJ5,0)</f>
        <v>0.913194444444444</v>
      </c>
      <c r="EK12" s="136" t="n">
        <f aca="false">TIME(EK4,EK5,0)</f>
        <v>0.316666666666667</v>
      </c>
      <c r="EL12" s="136" t="n">
        <f aca="false">TIME(EL4,EL5,0)</f>
        <v>0.420138888888889</v>
      </c>
      <c r="EM12" s="136" t="n">
        <f aca="false">TIME(EM4,EM5,0)</f>
        <v>0.0465277777777778</v>
      </c>
      <c r="EN12" s="136" t="n">
        <f aca="false">TIME(EN4,EN5,0)</f>
        <v>0.152777777777778</v>
      </c>
      <c r="EO12" s="136" t="n">
        <f aca="false">TIME(EO4,EO5,0)</f>
        <v>0.833333333333333</v>
      </c>
      <c r="EP12" s="136" t="n">
        <f aca="false">TIME(EP4,EP5,0)</f>
        <v>0.290972222222222</v>
      </c>
      <c r="EQ12" s="136" t="n">
        <f aca="false">TIME(EQ4,EQ5,0)</f>
        <v>0.780555555555556</v>
      </c>
      <c r="ER12" s="136" t="n">
        <f aca="false">TIME(ER4,ER5,0)</f>
        <v>0.547916666666667</v>
      </c>
      <c r="ES12" s="136" t="n">
        <f aca="false">TIME(ES4,ES5,0)</f>
        <v>0.774305555555556</v>
      </c>
      <c r="ET12" s="136" t="n">
        <f aca="false">TIME(ET4,ET5,0)</f>
        <v>0.522222222222222</v>
      </c>
      <c r="EU12" s="136" t="n">
        <f aca="false">TIME(EU4,EU5,0)</f>
        <v>0.715972222222222</v>
      </c>
      <c r="EV12" s="136" t="n">
        <f aca="false">TIME(EV4,EV5,0)</f>
        <v>0.150694444444444</v>
      </c>
      <c r="EW12" s="136" t="n">
        <f aca="false">TIME(EW4,EW5,0)</f>
        <v>0.552083333333333</v>
      </c>
      <c r="EX12" s="136" t="n">
        <f aca="false">TIME(EX4,EX5,0)</f>
        <v>0.654166666666667</v>
      </c>
      <c r="EY12" s="136" t="n">
        <f aca="false">TIME(EY4,EY5,0)</f>
        <v>0.280555555555556</v>
      </c>
      <c r="EZ12" s="136" t="n">
        <f aca="false">TIME(EZ4,EZ5,0)</f>
        <v>0.3875</v>
      </c>
      <c r="FA12" s="136" t="n">
        <f aca="false">TIME(FA4,FA5,0)</f>
        <v>0.0708333333333333</v>
      </c>
      <c r="FB12" s="136" t="n">
        <f aca="false">TIME(FB4,FB5,0)</f>
        <v>0.530555555555556</v>
      </c>
      <c r="FC12" s="136" t="n">
        <f aca="false">TIME(FC4,FC5,0)</f>
        <v>0.0208333333333333</v>
      </c>
      <c r="FD12" s="136" t="n">
        <f aca="false">TIME(FD4,FD5,0)</f>
        <v>0.788888888888889</v>
      </c>
      <c r="FE12" s="136" t="n">
        <f aca="false">TIME(FE4,FE5,0)</f>
        <v>0.0145833333333333</v>
      </c>
      <c r="FF12" s="136" t="n">
        <f aca="false">TIME(FF4,FF5,0)</f>
        <v>0.7625</v>
      </c>
      <c r="FG12" s="136" t="n">
        <f aca="false">TIME(FG4,FG5,0)</f>
        <v>0.95625</v>
      </c>
      <c r="FH12" s="136" t="n">
        <f aca="false">TIME(FH4,FH5,0)</f>
        <v>0.392361111111111</v>
      </c>
      <c r="FI12" s="136" t="n">
        <f aca="false">TIME(FI4,FI5,0)</f>
        <v>0.794444444444444</v>
      </c>
      <c r="FJ12" s="136" t="n">
        <f aca="false">TIME(FJ4,FJ5,0)</f>
        <v>0.897222222222222</v>
      </c>
      <c r="FK12" s="136" t="n">
        <f aca="false">TIME(FK4,FK5,0)</f>
        <v>0.524305555555556</v>
      </c>
      <c r="FL12" s="136" t="n">
        <f aca="false">TIME(FL4,FL5,0)</f>
        <v>0.633333333333333</v>
      </c>
      <c r="FM12" s="136" t="n">
        <f aca="false">TIME(FM4,FM5,0)</f>
        <v>0.317361111111111</v>
      </c>
      <c r="FN12" s="136" t="n">
        <f aca="false">TIME(FN4,FN5,0)</f>
        <v>0.778472222222222</v>
      </c>
      <c r="FO12" s="136" t="n">
        <f aca="false">TIME(FO4,FO5,0)</f>
        <v>0.268055555555556</v>
      </c>
      <c r="FP12" s="136" t="n">
        <f aca="false">TIME(FP4,FP5,0)</f>
        <v>0.0340277777777778</v>
      </c>
      <c r="FQ12" s="136" t="n">
        <f aca="false">TIME(FQ4,FQ5,0)</f>
        <v>0.25625</v>
      </c>
      <c r="FR12" s="136" t="n">
        <f aca="false">TIME(FR4,FR5,0)</f>
        <v>0.00138888888888889</v>
      </c>
      <c r="FS12" s="136" t="n">
        <f aca="false">TIME(FS4,FS5,0)</f>
        <v>0.193055555555556</v>
      </c>
      <c r="FT12" s="136" t="n">
        <f aca="false">TIME(FT4,FT5,0)</f>
        <v>0.629166666666667</v>
      </c>
      <c r="FU12" s="136" t="n">
        <f aca="false">TIME(FU4,FU5,0)</f>
        <v>0.0319444444444444</v>
      </c>
      <c r="FV12" s="136" t="n">
        <f aca="false">TIME(FV4,FV5,0)</f>
        <v>0.136111111111111</v>
      </c>
      <c r="FW12" s="136" t="n">
        <f aca="false">TIME(FW4,FW5,0)</f>
        <v>0.764583333333333</v>
      </c>
      <c r="FX12" s="136" t="n">
        <f aca="false">TIME(FX4,FX5,0)</f>
        <v>0.873611111111111</v>
      </c>
      <c r="FY12" s="136" t="n">
        <f aca="false">TIME(FY4,FY5,0)</f>
        <v>0.559027777777778</v>
      </c>
      <c r="FZ12" s="136" t="n">
        <f aca="false">TIME(FZ4,FZ5,0)</f>
        <v>0.0194444444444444</v>
      </c>
      <c r="GA12" s="136" t="n">
        <f aca="false">TIME(GA4,GA5,0)</f>
        <v>0.509722222222222</v>
      </c>
      <c r="GB12" s="136" t="n">
        <f aca="false">TIME(GB4,GB5,0)</f>
        <v>0.275694444444444</v>
      </c>
      <c r="GC12" s="136" t="n">
        <f aca="false">TIME(GC4,GC5,0)</f>
        <v>0.497916666666667</v>
      </c>
      <c r="GD12" s="136" t="n">
        <f aca="false">TIME(GD4,GD5,0)</f>
        <v>0.242361111111111</v>
      </c>
      <c r="GE12" s="136" t="n">
        <f aca="false">TIME(GE4,GE5,0)</f>
        <v>0.433333333333333</v>
      </c>
      <c r="GF12" s="136" t="n">
        <f aca="false">TIME(GF4,GF5,0)</f>
        <v>0.869444444444444</v>
      </c>
      <c r="GG12" s="136" t="n">
        <f aca="false">TIME(GG4,GG5,0)</f>
        <v>0.272916666666667</v>
      </c>
      <c r="GH12" s="136" t="n">
        <f aca="false">TIME(GH4,GH5,0)</f>
        <v>0.377777777777778</v>
      </c>
      <c r="GI12" s="136" t="n">
        <f aca="false">TIME(GI4,GI5,0)</f>
        <v>0.00555555555555556</v>
      </c>
      <c r="GJ12" s="136" t="n">
        <f aca="false">TIME(GJ4,GJ5,0)</f>
        <v>0.113194444444444</v>
      </c>
      <c r="GK12" s="136" t="n">
        <f aca="false">TIME(GK4,GK5,0)</f>
        <v>0.796527777777778</v>
      </c>
      <c r="GL12" s="136" t="n">
        <f aca="false">TIME(GL4,GL5,0)</f>
        <v>0.257638888888889</v>
      </c>
      <c r="GM12" s="136" t="n">
        <f aca="false">TIME(GM4,GM5,0)</f>
        <v>0.748611111111111</v>
      </c>
      <c r="GN12" s="136" t="n">
        <f aca="false">TIME(GN4,GN5,0)</f>
        <v>0.517361111111111</v>
      </c>
      <c r="GO12" s="136" t="n">
        <f aca="false">TIME(GO4,GO5,0)</f>
        <v>0.742361111111111</v>
      </c>
      <c r="GP12" s="136" t="n">
        <f aca="false">TIME(GP4,GP5,0)</f>
        <v>0.489583333333333</v>
      </c>
      <c r="GQ12" s="136" t="n">
        <f aca="false">TIME(GQ4,GQ5,0)</f>
        <v>0.681944444444444</v>
      </c>
      <c r="GR12" s="136" t="n">
        <f aca="false">TIME(GR4,GR5,0)</f>
        <v>0.117361111111111</v>
      </c>
      <c r="GS12" s="136" t="n">
        <f aca="false">TIME(GS4,GS5,0)</f>
        <v>0.520138888888889</v>
      </c>
      <c r="GT12" s="136" t="n">
        <f aca="false">TIME(GT4,GT5,0)</f>
        <v>0.624305555555556</v>
      </c>
      <c r="GU12" s="136" t="n">
        <f aca="false">TIME(GU4,GU5,0)</f>
        <v>0.251388888888889</v>
      </c>
      <c r="GV12" s="136" t="n">
        <f aca="false">TIME(GV4,GV5,0)</f>
        <v>0.359027777777778</v>
      </c>
      <c r="GW12" s="136" t="n">
        <f aca="false">TIME(GW4,GW5,0)</f>
        <v>0.0430555555555556</v>
      </c>
      <c r="GX12" s="136" t="n">
        <f aca="false">TIME(GX4,GX5,0)</f>
        <v>0.503472222222222</v>
      </c>
      <c r="GY12" s="136" t="n">
        <f aca="false">TIME(GY4,GY5,0)</f>
        <v>0.995833333333333</v>
      </c>
      <c r="GZ12" s="136" t="n">
        <f aca="false">TIME(GZ4,GZ5,0)</f>
        <v>0.764583333333333</v>
      </c>
      <c r="HA12" s="136" t="n">
        <f aca="false">TIME(HA4,HA5,0)</f>
        <v>0.988888888888889</v>
      </c>
      <c r="HB12" s="136" t="n">
        <f aca="false">TIME(HB4,HB5,0)</f>
        <v>0.734027777777778</v>
      </c>
      <c r="HC12" s="136" t="n">
        <f aca="false">TIME(HC4,HC5,0)</f>
        <v>0.923611111111111</v>
      </c>
      <c r="HD12" s="136" t="n">
        <f aca="false">TIME(HD4,HD5,0)</f>
        <v>0.354861111111111</v>
      </c>
      <c r="HE12" s="136" t="n">
        <f aca="false">TIME(HE4,HE5,0)</f>
        <v>0.754861111111111</v>
      </c>
      <c r="HF12" s="136" t="n">
        <f aca="false">TIME(HF4,HF5,0)</f>
        <v>0.858333333333333</v>
      </c>
      <c r="HG12" s="136" t="n">
        <f aca="false">TIME(HG4,HG5,0)</f>
        <v>0.486805555555556</v>
      </c>
      <c r="HH12" s="136" t="n">
        <f aca="false">TIME(HH4,HH5,0)</f>
        <v>0.597222222222222</v>
      </c>
      <c r="HI12" s="136" t="n">
        <f aca="false">TIME(HI4,HI5,0)</f>
        <v>0.282638888888889</v>
      </c>
      <c r="HJ12" s="136" t="n">
        <f aca="false">TIME(HJ4,HJ5,0)</f>
        <v>0.744444444444444</v>
      </c>
      <c r="HK12" s="136" t="n">
        <f aca="false">TIME(HK4,HK5,0)</f>
        <v>0.236111111111111</v>
      </c>
      <c r="HL12" s="136" t="n">
        <f aca="false">TIME(HL4,HL5,0)</f>
        <v>0.00347222222222222</v>
      </c>
      <c r="HM12" s="136" t="n">
        <f aca="false">TIME(HM4,HM5,0)</f>
        <v>0.227777777777778</v>
      </c>
      <c r="HN12" s="136" t="n">
        <f aca="false">TIME(HN4,HN5,0)</f>
        <v>0.972916666666667</v>
      </c>
      <c r="HO12" s="136" t="n">
        <f aca="false">TIME(HO4,HO5,0)</f>
        <v>0.163194444444444</v>
      </c>
      <c r="HP12" s="136" t="n">
        <f aca="false">TIME(HP4,HP5,0)</f>
        <v>0.596527777777778</v>
      </c>
      <c r="HQ12" s="136" t="n">
        <f aca="false">TIME(HQ4,HQ5,0)</f>
        <v>0.997916666666667</v>
      </c>
      <c r="HR12" s="136" t="n">
        <f aca="false">TIME(HR4,HR5,0)</f>
        <v>0.102777777777778</v>
      </c>
      <c r="HS12" s="136" t="n">
        <f aca="false">TIME(HS4,HS5,0)</f>
        <v>0.731944444444444</v>
      </c>
      <c r="HT12" s="136" t="n">
        <f aca="false">TIME(HT4,HT5,0)</f>
        <v>0.841666666666667</v>
      </c>
      <c r="HU12" s="136" t="n">
        <f aca="false">TIME(HU4,HU5,0)</f>
        <v>0.527083333333333</v>
      </c>
      <c r="HV12" s="136" t="n">
        <f aca="false">TIME(HV4,HV5,0)</f>
        <v>0.9875</v>
      </c>
      <c r="HW12" s="136" t="n">
        <f aca="false">TIME(HW4,HW5,0)</f>
        <v>0.477083333333333</v>
      </c>
      <c r="HX12" s="136" t="n">
        <f aca="false">TIME(HX4,HX5,0)</f>
        <v>0.24375</v>
      </c>
      <c r="HY12" s="136" t="n">
        <f aca="false">TIME(HY4,HY5,0)</f>
        <v>0.468055555555556</v>
      </c>
      <c r="HZ12" s="136" t="n">
        <f aca="false">TIME(HZ4,HZ5,0)</f>
        <v>0.215277777777778</v>
      </c>
      <c r="IA12" s="136" t="n">
        <f aca="false">TIME(IA4,IA5,0)</f>
        <v>0.409027777777778</v>
      </c>
      <c r="IB12" s="136" t="n">
        <f aca="false">TIME(IB4,IB5,0)</f>
        <v>0.845138888888889</v>
      </c>
      <c r="IC12" s="136" t="n">
        <f aca="false">TIME(IC4,IC5,0)</f>
        <v>0.247916666666667</v>
      </c>
      <c r="ID12" s="136" t="n">
        <f aca="false">TIME(ID4,ID5,0)</f>
        <v>0.351388888888889</v>
      </c>
      <c r="IE12" s="136" t="n">
        <f aca="false">TIME(IE4,IE5,0)</f>
        <v>0.979166666666667</v>
      </c>
      <c r="IF12" s="136" t="n">
        <f aca="false">TIME(IF4,IF5,0)</f>
        <v>0.0875</v>
      </c>
      <c r="IG12" s="136" t="n">
        <f aca="false">TIME(IG4,IG5,0)</f>
        <v>0.772222222222222</v>
      </c>
      <c r="IH12" s="136" t="n">
        <f aca="false">TIME(IH4,IH5,0)</f>
        <v>0.232638888888889</v>
      </c>
      <c r="II12" s="136" t="n">
        <f aca="false">TIME(II4,II5,0)</f>
        <v>0.722916666666667</v>
      </c>
      <c r="IJ12" s="136" t="n">
        <f aca="false">TIME(IJ4,IJ5,0)</f>
        <v>0.489583333333333</v>
      </c>
      <c r="IK12" s="136" t="n">
        <f aca="false">TIME(IK4,IK5,0)</f>
        <v>0.713888888888889</v>
      </c>
      <c r="IL12" s="136" t="n">
        <f aca="false">TIME(IL4,IL5,0)</f>
        <v>0.459722222222222</v>
      </c>
      <c r="IM12" s="136" t="n">
        <f aca="false">TIME(IM4,IM5,0)</f>
        <v>0.652083333333333</v>
      </c>
      <c r="IN12" s="136" t="n">
        <f aca="false">TIME(IN4,IN5,0)</f>
        <v>0.0868055555555556</v>
      </c>
      <c r="IO12" s="136" t="n">
        <f aca="false">TIME(IO4,IO5,0)</f>
        <v>0.488194444444444</v>
      </c>
      <c r="IP12" s="136" t="n">
        <f aca="false">TIME(IP4,IP5,0)</f>
        <v>0.590277777777778</v>
      </c>
      <c r="IQ12" s="136" t="n">
        <f aca="false">TIME(IQ4,IQ5,0)</f>
        <v>0.215972222222222</v>
      </c>
      <c r="IR12" s="136" t="n">
        <f aca="false">TIME(IR4,IR5,0)</f>
        <v>0.324305555555556</v>
      </c>
      <c r="IS12" s="136" t="n">
        <f aca="false">TIME(IS4,IS5,0)</f>
        <v>0.00902777777777778</v>
      </c>
      <c r="IT12" s="136" t="n">
        <f aca="false">TIME(IT4,IT5,0)</f>
        <v>0.470833333333333</v>
      </c>
      <c r="IU12" s="136" t="n">
        <f aca="false">TIME(IU4,IU5,0)</f>
        <v>0.963194444444444</v>
      </c>
      <c r="IV12" s="136" t="n">
        <f aca="false">TIME(IV4,IV5,0)</f>
        <v>0.731944444444444</v>
      </c>
      <c r="IW12" s="136" t="n">
        <f aca="false">TIME(IW4,IW5,0)</f>
        <v>0.95625</v>
      </c>
      <c r="IX12" s="136" t="n">
        <f aca="false">TIME(IX4,IX5,0)</f>
        <v>0.702083333333333</v>
      </c>
      <c r="IY12" s="136" t="n">
        <f aca="false">TIME(IY4,IY5,0)</f>
        <v>0.89375</v>
      </c>
      <c r="IZ12" s="136" t="n">
        <f aca="false">TIME(IZ4,IZ5,0)</f>
        <v>0.329861111111111</v>
      </c>
      <c r="JA12" s="136" t="n">
        <f aca="false">TIME(JA4,JA5,0)</f>
        <v>0.732638888888889</v>
      </c>
      <c r="JB12" s="136" t="n">
        <f aca="false">TIME(JB4,JB5,0)</f>
        <v>0.836805555555556</v>
      </c>
      <c r="JC12" s="136" t="n">
        <f aca="false">TIME(JC4,JC5,0)</f>
        <v>0.464583333333333</v>
      </c>
      <c r="JD12" s="136" t="n">
        <f aca="false">TIME(JD4,JD5,0)</f>
        <v>0.573611111111111</v>
      </c>
      <c r="JE12" s="136" t="n">
        <f aca="false">TIME(JE4,JE5,0)</f>
        <v>0.257638888888889</v>
      </c>
      <c r="JF12" s="136" t="n">
        <f aca="false">TIME(JF4,JF5,0)</f>
        <v>0.718055555555556</v>
      </c>
      <c r="JG12" s="136" t="n">
        <f aca="false">TIME(JG4,JG5,0)</f>
        <v>0.209027777777778</v>
      </c>
      <c r="JH12" s="136" t="n">
        <f aca="false">TIME(JH4,JH5,0)</f>
        <v>0.975694444444444</v>
      </c>
      <c r="JI12" s="136" t="n">
        <f aca="false">TIME(JI4,JI5,0)</f>
        <v>0.198611111111111</v>
      </c>
      <c r="JJ12" s="136" t="n">
        <f aca="false">TIME(JJ4,JJ5,0)</f>
        <v>0.943055555555556</v>
      </c>
      <c r="JK12" s="136" t="n">
        <f aca="false">TIME(JK4,JK5,0)</f>
        <v>0.134027777777778</v>
      </c>
      <c r="JL12" s="136" t="n">
        <f aca="false">TIME(JL4,JL5,0)</f>
        <v>0.569444444444444</v>
      </c>
      <c r="JM12" s="136" t="n">
        <f aca="false">TIME(JM4,JM5,0)</f>
        <v>0.974305555555556</v>
      </c>
      <c r="JN12" s="136" t="n">
        <f aca="false">TIME(JN4,JN5,0)</f>
        <v>0.0805555555555556</v>
      </c>
      <c r="JO12" s="136" t="n">
        <f aca="false">TIME(JO4,JO5,0)</f>
        <v>0.711111111111111</v>
      </c>
      <c r="JP12" s="136" t="n">
        <f aca="false">TIME(JP4,JP5,0)</f>
        <v>0.820138888888889</v>
      </c>
      <c r="JQ12" s="136" t="n">
        <f aca="false">TIME(JQ4,JQ5,0)</f>
        <v>0.504166666666667</v>
      </c>
      <c r="JR12" s="136" t="n">
        <f aca="false">TIME(JR4,JR5,0)</f>
        <v>0.963194444444444</v>
      </c>
      <c r="JS12" s="136" t="n">
        <f aca="false">TIME(JS4,JS5,0)</f>
        <v>0.452083333333333</v>
      </c>
      <c r="JT12" s="136" t="n">
        <f aca="false">TIME(JT4,JT5,0)</f>
        <v>0.217361111111111</v>
      </c>
      <c r="JU12" s="136" t="n">
        <f aca="false">TIME(JU4,JU5,0)</f>
        <v>0.439583333333333</v>
      </c>
      <c r="JV12" s="136" t="n">
        <f aca="false">TIME(JV4,JV5,0)</f>
        <v>0.184027777777778</v>
      </c>
      <c r="JW12" s="136" t="n">
        <f aca="false">TIME(JW4,JW5,0)</f>
        <v>0.375694444444444</v>
      </c>
      <c r="JX12" s="136" t="n">
        <f aca="false">TIME(JX4,JX5,0)</f>
        <v>0.811111111111111</v>
      </c>
      <c r="JY12" s="136" t="n">
        <f aca="false">TIME(JY4,JY5,0)</f>
        <v>0.215277777777778</v>
      </c>
      <c r="JZ12" s="136" t="n">
        <f aca="false">TIME(JZ4,JZ5,0)</f>
        <v>0.322222222222222</v>
      </c>
      <c r="KA12" s="136" t="n">
        <f aca="false">TIME(KA4,KA5,0)</f>
        <v>0.952777777777778</v>
      </c>
      <c r="KB12" s="136" t="n">
        <f aca="false">TIME(KB4,KB5,0)</f>
        <v>0.0625</v>
      </c>
      <c r="KC12" s="136" t="n">
        <f aca="false">TIME(KC4,KC5,0)</f>
        <v>0.745833333333333</v>
      </c>
      <c r="KD12" s="136" t="n">
        <f aca="false">TIME(KD4,KD5,0)</f>
        <v>0.204166666666667</v>
      </c>
      <c r="KE12" s="136" t="n">
        <f aca="false">TIME(KE4,KE5,0)</f>
        <v>0.692361111111111</v>
      </c>
      <c r="KF12" s="136" t="n">
        <f aca="false">TIME(KF4,KF5,0)</f>
        <v>0.458333333333333</v>
      </c>
      <c r="KG12" s="136" t="n">
        <f aca="false">TIME(KG4,KG5,0)</f>
        <v>0.681944444444444</v>
      </c>
      <c r="KH12" s="136" t="n">
        <f aca="false">TIME(KH4,KH5,0)</f>
        <v>0.428472222222222</v>
      </c>
      <c r="KI12" s="136" t="n">
        <f aca="false">TIME(KI4,KI5,0)</f>
        <v>0.621527777777778</v>
      </c>
      <c r="KJ12" s="136" t="n">
        <f aca="false">TIME(KJ4,KJ5,0)</f>
        <v>0.0583333333333333</v>
      </c>
      <c r="KK12" s="136" t="n">
        <f aca="false">TIME(KK4,KK5,0)</f>
        <v>0.4625</v>
      </c>
      <c r="KL12" s="136" t="n">
        <f aca="false">TIME(KL4,KL5,0)</f>
        <v>0.56875</v>
      </c>
      <c r="KM12" s="136" t="n">
        <f aca="false">TIME(KM4,KM5,0)</f>
        <v>0.199305555555556</v>
      </c>
      <c r="KN12" s="136" t="n">
        <f aca="false">TIME(KN4,KN5,0)</f>
        <v>0.309722222222222</v>
      </c>
      <c r="KO12" s="136" t="n">
        <f aca="false">TIME(KO4,KO5,0)</f>
        <v>0.995138888888889</v>
      </c>
      <c r="KP12" s="136" t="n">
        <f aca="false">TIME(KP4,KP5,0)</f>
        <v>0.455555555555556</v>
      </c>
      <c r="KQ12" s="136" t="n">
        <f aca="false">TIME(KQ4,KQ5,0)</f>
        <v>0.94375</v>
      </c>
      <c r="KR12" s="136" t="n">
        <f aca="false">TIME(KR4,KR5,0)</f>
        <v>0.708333333333333</v>
      </c>
      <c r="KS12" s="136" t="n">
        <f aca="false">TIME(KS4,KS5,0)</f>
        <v>0.929166666666667</v>
      </c>
      <c r="KT12" s="136" t="n">
        <f aca="false">TIME(KT4,KT5,0)</f>
        <v>0.672222222222222</v>
      </c>
      <c r="KU12" s="136" t="n">
        <f aca="false">TIME(KU4,KU5,0)</f>
        <v>0.861805555555556</v>
      </c>
      <c r="KV12" s="136" t="n">
        <f aca="false">TIME(KV4,KV5,0)</f>
        <v>0.295138888888889</v>
      </c>
      <c r="KW12" s="136" t="n">
        <f aca="false">TIME(KW4,KW5,0)</f>
        <v>0.697222222222222</v>
      </c>
      <c r="KX12" s="136" t="n">
        <f aca="false">TIME(KX4,KX5,0)</f>
        <v>0.802777777777778</v>
      </c>
      <c r="KY12" s="136" t="n">
        <f aca="false">TIME(KY4,KY5,0)</f>
        <v>0.434722222222222</v>
      </c>
      <c r="KZ12" s="136" t="n">
        <f aca="false">TIME(KZ4,KZ5,0)</f>
        <v>0.547916666666667</v>
      </c>
      <c r="LA12" s="136" t="n">
        <f aca="false">TIME(LA4,LA5,0)</f>
        <v>0.236111111111111</v>
      </c>
      <c r="LB12" s="136" t="n">
        <f aca="false">TIME(LB4,LB5,0)</f>
        <v>0.698611111111111</v>
      </c>
      <c r="LC12" s="136" t="n">
        <f aca="false">TIME(LC4,LC5,0)</f>
        <v>0.188194444444444</v>
      </c>
      <c r="LD12" s="136" t="n">
        <f aca="false">TIME(LD4,LD5,0)</f>
        <v>0.952083333333333</v>
      </c>
      <c r="LE12" s="136" t="n">
        <f aca="false">TIME(LE4,LE5,0)</f>
        <v>0.170833333333333</v>
      </c>
      <c r="LF12" s="136" t="n">
        <f aca="false">TIME(LF4,LF5,0)</f>
        <v>0.911111111111111</v>
      </c>
      <c r="LG12" s="136" t="n">
        <f aca="false">TIME(LG4,LG5,0)</f>
        <v>0.0993055555555556</v>
      </c>
      <c r="LH12" s="136" t="n">
        <f aca="false">TIME(LH4,LH5,0)</f>
        <v>0.534027777777778</v>
      </c>
      <c r="LI12" s="136" t="n">
        <f aca="false">TIME(LI4,LI5,0)</f>
        <v>0.938194444444444</v>
      </c>
      <c r="LJ12" s="136" t="n">
        <f aca="false">TIME(LJ4,LJ5,0)</f>
        <v>0.0451388888888889</v>
      </c>
      <c r="LK12" s="136" t="n">
        <f aca="false">TIME(LK4,LK5,0)</f>
        <v>0.677083333333333</v>
      </c>
      <c r="LL12" s="136" t="n">
        <f aca="false">TIME(LL4,LL5,0)</f>
        <v>0.790277777777778</v>
      </c>
      <c r="LM12" s="136" t="n">
        <f aca="false">TIME(LM4,LM5,0)</f>
        <v>0.477083333333333</v>
      </c>
      <c r="LN12" s="136" t="n">
        <f aca="false">TIME(LN4,LN5,0)</f>
        <v>0.938888888888889</v>
      </c>
      <c r="LO12" s="136" t="n">
        <f aca="false">TIME(LO4,LO5,0)</f>
        <v>0.428472222222222</v>
      </c>
      <c r="LP12" s="136" t="n">
        <f aca="false">TIME(LP4,LP5,0)</f>
        <v>0.192361111111111</v>
      </c>
      <c r="LQ12" s="136" t="n">
        <f aca="false">TIME(LQ4,LQ5,0)</f>
        <v>0.4125</v>
      </c>
      <c r="LR12" s="136" t="n">
        <f aca="false">TIME(LR4,LR5,0)</f>
        <v>0.154166666666667</v>
      </c>
      <c r="LS12" s="136" t="n">
        <f aca="false">TIME(LS4,LS5,0)</f>
        <v>0.344444444444444</v>
      </c>
      <c r="LT12" s="136" t="n">
        <f aca="false">TIME(LT4,LT5,0)</f>
        <v>0.779861111111111</v>
      </c>
      <c r="LU12" s="136" t="n">
        <f aca="false">TIME(LU4,LU5,0)</f>
        <v>0.185416666666667</v>
      </c>
      <c r="LV12" s="136" t="n">
        <f aca="false">TIME(LV4,LV5,0)</f>
        <v>0.293055555555556</v>
      </c>
      <c r="LW12" s="136" t="n">
        <f aca="false">TIME(LW4,LW5,0)</f>
        <v>0.923611111111111</v>
      </c>
      <c r="LX12" s="136" t="n">
        <f aca="false">TIME(LX4,LX5,0)</f>
        <v>0.0347222222222222</v>
      </c>
      <c r="LY12" s="136" t="n">
        <f aca="false">TIME(LY4,LY5,0)</f>
        <v>0.720833333333333</v>
      </c>
      <c r="LZ12" s="136" t="n">
        <f aca="false">TIME(LZ4,LZ5,0)</f>
        <v>0.182638888888889</v>
      </c>
      <c r="MA12" s="136" t="n">
        <f aca="false">TIME(MA4,MA5,0)</f>
        <v>0.673611111111111</v>
      </c>
      <c r="MB12" s="136" t="n">
        <f aca="false">TIME(MB4,MB5,0)</f>
        <v>0.439583333333333</v>
      </c>
      <c r="MC12" s="136" t="n">
        <f aca="false">TIME(MC4,MC5,0)</f>
        <v>0.660416666666667</v>
      </c>
      <c r="MD12" s="136" t="n">
        <f aca="false">TIME(MD4,MD5,0)</f>
        <v>0.402083333333333</v>
      </c>
      <c r="ME12" s="136" t="n">
        <f aca="false">TIME(ME4,ME5,0)</f>
        <v>0.589583333333333</v>
      </c>
      <c r="MF12" s="136" t="n">
        <f aca="false">TIME(MF4,MF5,0)</f>
        <v>0.0208333333333333</v>
      </c>
      <c r="MG12" s="136" t="n">
        <f aca="false">TIME(MG4,MG5,0)</f>
        <v>0.422222222222222</v>
      </c>
      <c r="MH12" s="136" t="n">
        <f aca="false">TIME(MH4,MH5,0)</f>
        <v>0.527083333333333</v>
      </c>
      <c r="MI12" s="136" t="n">
        <f aca="false">TIME(MI4,MI5,0)</f>
        <v>0.157638888888889</v>
      </c>
      <c r="MJ12" s="136" t="n">
        <f aca="false">TIME(MJ4,MJ5,0)</f>
        <v>0.269444444444444</v>
      </c>
      <c r="MK12" s="136" t="n">
        <f aca="false">TIME(MK4,MK5,0)</f>
        <v>0.95625</v>
      </c>
      <c r="ML12" s="136" t="n">
        <f aca="false">TIME(ML4,ML5,0)</f>
        <v>0.41875</v>
      </c>
      <c r="MM12" s="136" t="n">
        <f aca="false">TIME(MM4,MM5,0)</f>
        <v>0.911111111111111</v>
      </c>
      <c r="MN12" s="136" t="n">
        <f aca="false">TIME(MN4,MN5,0)</f>
        <v>0.678472222222222</v>
      </c>
      <c r="MO12" s="136" t="n">
        <f aca="false">TIME(MO4,MO5,0)</f>
        <v>0.900694444444444</v>
      </c>
      <c r="MP12" s="136" t="n">
        <f aca="false">TIME(MP4,MP5,0)</f>
        <v>0.643055555555556</v>
      </c>
      <c r="MQ12" s="136" t="n">
        <f aca="false">TIME(MQ4,MQ5,0)</f>
        <v>0.830555555555556</v>
      </c>
      <c r="MR12" s="136" t="n">
        <f aca="false">TIME(MR4,MR5,0)</f>
        <v>0.261805555555556</v>
      </c>
      <c r="MS12" s="136" t="n">
        <f aca="false">TIME(MS4,MS5,0)</f>
        <v>0.663194444444444</v>
      </c>
      <c r="MT12" s="136" t="n">
        <f aca="false">TIME(MT4,MT5,0)</f>
        <v>0.769444444444444</v>
      </c>
      <c r="MU12" s="136" t="n">
        <f aca="false">TIME(MU4,MU5,0)</f>
        <v>0.401388888888889</v>
      </c>
      <c r="MV12" s="136" t="n">
        <f aca="false">TIME(MV4,MV5,0)</f>
        <v>0.514583333333333</v>
      </c>
      <c r="MW12" s="136" t="n">
        <f aca="false">TIME(MW4,MW5,0)</f>
        <v>0.202083333333333</v>
      </c>
      <c r="MX12" s="136" t="n">
        <f aca="false">TIME(MX4,MX5,0)</f>
        <v>0.663888888888889</v>
      </c>
      <c r="MY12" s="136" t="n">
        <f aca="false">TIME(MY4,MY5,0)</f>
        <v>0.153472222222222</v>
      </c>
      <c r="MZ12" s="136" t="n">
        <f aca="false">TIME(MZ4,MZ5,0)</f>
        <v>0.91875</v>
      </c>
      <c r="NA12" s="136" t="n">
        <f aca="false">TIME(NA4,NA5,0)</f>
        <v>0.139583333333333</v>
      </c>
      <c r="NB12" s="136" t="n">
        <f aca="false">TIME(NB4,NB5,0)</f>
        <v>0.881944444444444</v>
      </c>
      <c r="NC12" s="136" t="n">
        <f aca="false">TIME(NC4,NC5,0)</f>
        <v>0.0701388888888889</v>
      </c>
      <c r="ND12" s="136" t="n">
        <f aca="false">TIME(ND4,ND5,0)</f>
        <v>0.502777777777778</v>
      </c>
      <c r="NE12" s="136" t="n">
        <f aca="false">TIME(NE4,NE5,0)</f>
        <v>0.904861111111111</v>
      </c>
      <c r="NF12" s="136" t="n">
        <f aca="false">TIME(NF4,NF5,0)</f>
        <v>0.0111111111111111</v>
      </c>
      <c r="NG12" s="136" t="n">
        <f aca="false">TIME(NG4,NG5,0)</f>
        <v>0.64375</v>
      </c>
      <c r="NH12" s="136" t="n">
        <f aca="false">TIME(NH4,NH5,0)</f>
        <v>0.756944444444444</v>
      </c>
      <c r="NI12" s="136" t="n">
        <f aca="false">TIME(NI4,NI5,0)</f>
        <v>0.445138888888889</v>
      </c>
      <c r="NJ12" s="136" t="n">
        <f aca="false">TIME(NJ4,NJ5,0)</f>
        <v>0.906944444444444</v>
      </c>
      <c r="NK12" s="136" t="n">
        <f aca="false">TIME(NK4,NK5,0)</f>
        <v>0.395833333333333</v>
      </c>
      <c r="NL12" s="136" t="n">
        <f aca="false">TIME(NL4,NL5,0)</f>
        <v>0.159722222222222</v>
      </c>
      <c r="NM12" s="136" t="n">
        <f aca="false">TIME(NM4,NM5,0)</f>
        <v>0.379166666666667</v>
      </c>
      <c r="NN12" s="136" t="n">
        <f aca="false">TIME(NN4,NN5,0)</f>
        <v>0.121527777777778</v>
      </c>
      <c r="NO12" s="136" t="n">
        <f aca="false">TIME(NO4,NO5,0)</f>
        <v>0.310416666666667</v>
      </c>
      <c r="NP12" s="136" t="n">
        <f aca="false">TIME(NP4,NP5,0)</f>
        <v>0.744444444444444</v>
      </c>
      <c r="NQ12" s="136" t="n">
        <f aca="false">TIME(NQ4,NQ5,0)</f>
        <v>0.146527777777778</v>
      </c>
      <c r="NR12" s="136" t="n">
        <f aca="false">TIME(NR4,NR5,0)</f>
        <v>0.251388888888889</v>
      </c>
      <c r="NS12" s="136" t="n">
        <f aca="false">TIME(NS4,NS5,0)</f>
        <v>0.88125</v>
      </c>
      <c r="NT12" s="136" t="n">
        <f aca="false">TIME(NT4,NT5,0)</f>
        <v>0.993055555555556</v>
      </c>
      <c r="NU12" s="136" t="n">
        <f aca="false">TIME(NU4,NU5,0)</f>
        <v>0.679861111111111</v>
      </c>
      <c r="NV12" s="136" t="n">
        <f aca="false">TIME(NV4,NV5,0)</f>
        <v>0.141666666666667</v>
      </c>
      <c r="NW12" s="136" t="n">
        <f aca="false">TIME(NW4,NW5,0)</f>
        <v>0.631944444444444</v>
      </c>
      <c r="NX12" s="136" t="n">
        <f aca="false">TIME(NX4,NX5,0)</f>
        <v>0.397222222222222</v>
      </c>
      <c r="NY12" s="136" t="n">
        <f aca="false">TIME(NY4,NY5,0)</f>
        <v>0.61875</v>
      </c>
      <c r="NZ12" s="136" t="n">
        <f aca="false">TIME(NZ4,NZ5,0)</f>
        <v>0.3625</v>
      </c>
      <c r="OA12" s="136" t="n">
        <f aca="false">TIME(OA4,OA5,0)</f>
        <v>0.553472222222222</v>
      </c>
      <c r="OB12" s="136" t="n">
        <f aca="false">TIME(OB4,OB5,0)</f>
        <v>0.988888888888889</v>
      </c>
      <c r="OC12" s="136" t="n">
        <f aca="false">TIME(OC4,OC5,0)</f>
        <v>0.392361111111111</v>
      </c>
      <c r="OD12" s="136" t="n">
        <f aca="false">TIME(OD4,OD5,0)</f>
        <v>0.497916666666667</v>
      </c>
      <c r="OE12" s="136" t="n">
        <f aca="false">TIME(OE4,OE5,0)</f>
        <v>0.127083333333333</v>
      </c>
      <c r="OF12" s="136" t="n">
        <f aca="false">TIME(OF4,OF5,0)</f>
        <v>0.238194444444444</v>
      </c>
      <c r="OG12" s="136" t="n">
        <f aca="false">TIME(OG4,OG5,0)</f>
        <v>0.925</v>
      </c>
      <c r="OH12" s="136" t="n">
        <f aca="false">TIME(OH4,OH5,0)</f>
        <v>0.3875</v>
      </c>
      <c r="OI12" s="136" t="n">
        <f aca="false">TIME(OI4,OI5,0)</f>
        <v>0.877777777777778</v>
      </c>
      <c r="OJ12" s="136" t="n">
        <f aca="false">TIME(OJ4,OJ5,0)</f>
        <v>0.643055555555556</v>
      </c>
      <c r="OK12" s="136" t="n">
        <f aca="false">TIME(OK4,OK5,0)</f>
        <v>0.863194444444444</v>
      </c>
      <c r="OL12" s="136" t="n">
        <f aca="false">TIME(OL4,OL5,0)</f>
        <v>0.604861111111111</v>
      </c>
      <c r="OM12" s="136" t="n">
        <f aca="false">TIME(OM4,OM5,0)</f>
        <v>0.792361111111111</v>
      </c>
      <c r="ON12" s="136" t="n">
        <f aca="false">TIME(ON4,ON5,0)</f>
        <v>0.225</v>
      </c>
      <c r="OO12" s="136" t="n">
        <f aca="false">TIME(OO4,OO5,0)</f>
        <v>0.627777777777778</v>
      </c>
      <c r="OP12" s="136" t="n">
        <f aca="false">TIME(OP4,OP5,0)</f>
        <v>0.733333333333333</v>
      </c>
      <c r="OQ12" s="136" t="n">
        <f aca="false">TIME(OQ4,OQ5,0)</f>
        <v>0.364583333333333</v>
      </c>
      <c r="OR12" s="136" t="n">
        <f aca="false">TIME(OR4,OR5,0)</f>
        <v>0.477083333333333</v>
      </c>
      <c r="OS12" s="136" t="n">
        <f aca="false">TIME(OS4,OS5,0)</f>
        <v>0.164583333333333</v>
      </c>
      <c r="OT12" s="136" t="n">
        <f aca="false">TIME(OT4,OT5,0)</f>
        <v>0.627083333333333</v>
      </c>
      <c r="OU12" s="136" t="n">
        <f aca="false">TIME(OU4,OU5,0)</f>
        <v>0.117361111111111</v>
      </c>
      <c r="OV12" s="136" t="n">
        <f aca="false">TIME(OV4,OV5,0)</f>
        <v>0.881944444444444</v>
      </c>
      <c r="OW12" s="136" t="n">
        <f aca="false">TIME(OW4,OW5,0)</f>
        <v>0.101388888888889</v>
      </c>
      <c r="OX12" s="136" t="n">
        <f aca="false">TIME(OX4,OX5,0)</f>
        <v>0.841666666666667</v>
      </c>
      <c r="OY12" s="136" t="n">
        <f aca="false">TIME(OY4,OY5,0)</f>
        <v>0.0284722222222222</v>
      </c>
      <c r="OZ12" s="136" t="n">
        <f aca="false">TIME(OZ4,OZ5,0)</f>
        <v>0.461805555555556</v>
      </c>
      <c r="PA12" s="136" t="n">
        <f aca="false">TIME(PA4,PA5,0)</f>
        <v>0.865972222222222</v>
      </c>
      <c r="PB12" s="136" t="n">
        <f aca="false">TIME(PB4,PB5,0)</f>
        <v>0.975</v>
      </c>
      <c r="PC12" s="136" t="n">
        <f aca="false">TIME(PC4,PC5,0)</f>
        <v>0.608333333333333</v>
      </c>
      <c r="PD12" s="136" t="n">
        <f aca="false">TIME(PD4,PD5,0)</f>
        <v>0.720833333333333</v>
      </c>
      <c r="PE12" s="136" t="n">
        <f aca="false">TIME(PE4,PE5,0)</f>
        <v>0.40625</v>
      </c>
      <c r="PF12" s="136" t="n">
        <f aca="false">TIME(PF4,PF5,0)</f>
        <v>0.865972222222222</v>
      </c>
      <c r="PG12" s="136" t="n">
        <f aca="false">TIME(PG4,PG5,0)</f>
        <v>0.354166666666667</v>
      </c>
      <c r="PH12" s="136" t="n">
        <f aca="false">TIME(PH4,PH5,0)</f>
        <v>0.117361111111111</v>
      </c>
      <c r="PI12" s="136" t="n">
        <f aca="false">TIME(PI4,PI5,0)</f>
        <v>0.3375</v>
      </c>
      <c r="PJ12" s="136" t="n">
        <f aca="false">TIME(PJ4,PJ5,0)</f>
        <v>0.0805555555555556</v>
      </c>
      <c r="PK12" s="136" t="n">
        <f aca="false">TIME(PK4,PK5,0)</f>
        <v>0.270833333333333</v>
      </c>
      <c r="PL12" s="136" t="n">
        <f aca="false">TIME(PL4,PL5,0)</f>
        <v>0.706944444444444</v>
      </c>
      <c r="PM12" s="136" t="n">
        <f aca="false">TIME(PM4,PM5,0)</f>
        <v>0.113194444444444</v>
      </c>
      <c r="PN12" s="136" t="n">
        <f aca="false">TIME(PN4,PN5,0)</f>
        <v>0.222916666666667</v>
      </c>
      <c r="PO12" s="136" t="n">
        <f aca="false">TIME(PO4,PO5,0)</f>
        <v>0.85625</v>
      </c>
      <c r="PP12" s="136" t="n">
        <f aca="false">TIME(PP4,PP5,0)</f>
        <v>0.96875</v>
      </c>
      <c r="PQ12" s="136" t="n">
        <f aca="false">TIME(PQ4,PQ5,0)</f>
        <v>0.654861111111111</v>
      </c>
      <c r="PR12" s="136" t="n">
        <f aca="false">TIME(PR4,PR5,0)</f>
        <v>0.113888888888889</v>
      </c>
      <c r="PS12" s="136" t="n">
        <f aca="false">TIME(PS4,PS5,0)</f>
        <v>0.601388888888889</v>
      </c>
      <c r="PT12" s="136" t="n">
        <f aca="false">TIME(PT4,PT5,0)</f>
        <v>0.364583333333333</v>
      </c>
      <c r="PU12" s="136" t="n">
        <f aca="false">TIME(PU4,PU5,0)</f>
        <v>0.584027777777778</v>
      </c>
      <c r="PV12" s="136" t="n">
        <f aca="false">TIME(PV4,PV5,0)</f>
        <v>0.325694444444444</v>
      </c>
      <c r="PW12" s="136" t="n">
        <f aca="false">TIME(PW4,PW5,0)</f>
        <v>0.514583333333333</v>
      </c>
      <c r="PX12" s="136" t="n">
        <f aca="false">TIME(PX4,PX5,0)</f>
        <v>0.947916666666667</v>
      </c>
      <c r="PY12" s="136" t="n">
        <f aca="false">TIME(PY4,PY5,0)</f>
        <v>0.350694444444444</v>
      </c>
      <c r="PZ12" s="136" t="n">
        <f aca="false">TIME(PZ4,PZ5,0)</f>
        <v>0.458333333333333</v>
      </c>
      <c r="QA12" s="136" t="n">
        <f aca="false">TIME(QA4,QA5,0)</f>
        <v>0.0909722222222222</v>
      </c>
      <c r="QB12" s="136" t="n">
        <f aca="false">TIME(QB4,QB5,0)</f>
        <v>0.204861111111111</v>
      </c>
      <c r="QC12" s="136" t="n">
        <f aca="false">TIME(QC4,QC5,0)</f>
        <v>0.89375</v>
      </c>
      <c r="QD12" s="136" t="n">
        <f aca="false">TIME(QD4,QD5,0)</f>
        <v>0.355555555555556</v>
      </c>
      <c r="QE12" s="136" t="n">
        <f aca="false">TIME(QE4,QE5,0)</f>
        <v>0.84375</v>
      </c>
      <c r="QF12" s="136" t="n">
        <f aca="false">TIME(QF4,QF5,0)</f>
        <v>0.606944444444444</v>
      </c>
      <c r="QG12" s="136" t="n">
        <f aca="false">TIME(QG4,QG5,0)</f>
        <v>0.825</v>
      </c>
      <c r="QH12" s="136" t="n">
        <f aca="false">TIME(QH4,QH5,0)</f>
        <v>0.565277777777778</v>
      </c>
      <c r="QI12" s="136" t="n">
        <f aca="false">TIME(QI4,QI5,0)</f>
        <v>0.753472222222222</v>
      </c>
      <c r="QJ12" s="136" t="n">
        <f aca="false">TIME(QJ4,QJ5,0)</f>
        <v>0.1875</v>
      </c>
      <c r="QK12" s="136" t="n">
        <f aca="false">TIME(QK4,QK5,0)</f>
        <v>0.591666666666667</v>
      </c>
      <c r="QL12" s="136" t="n">
        <f aca="false">TIME(QL4,QL5,0)</f>
        <v>0.700694444444444</v>
      </c>
      <c r="QM12" s="136" t="n">
        <f aca="false">TIME(QM4,QM5,0)</f>
        <v>0.335416666666667</v>
      </c>
      <c r="QN12" s="136" t="n">
        <f aca="false">TIME(QN4,QN5,0)</f>
        <v>0.450694444444444</v>
      </c>
      <c r="QO12" s="136" t="n">
        <f aca="false">TIME(QO4,QO5,0)</f>
        <v>0.140277777777778</v>
      </c>
      <c r="QP12" s="136" t="n">
        <f aca="false">TIME(QP4,QP5,0)</f>
        <v>0.602777777777778</v>
      </c>
      <c r="QQ12" s="136" t="n">
        <f aca="false">TIME(QQ4,QQ5,0)</f>
        <v>0.0909722222222222</v>
      </c>
      <c r="QR12" s="136" t="n">
        <f aca="false">TIME(QR4,QR5,0)</f>
        <v>0.852083333333333</v>
      </c>
      <c r="QS12" s="136" t="n">
        <f aca="false">TIME(QS4,QS5,0)</f>
        <v>0.0680555555555555</v>
      </c>
      <c r="QT12" s="136" t="n">
        <f aca="false">TIME(QT4,QT5,0)</f>
        <v>0.80625</v>
      </c>
      <c r="QU12" s="136" t="n">
        <f aca="false">TIME(QU4,QU5,0)</f>
        <v>0.99375</v>
      </c>
      <c r="QV12" s="136" t="n">
        <f aca="false">TIME(QV4,QV5,0)</f>
        <v>0.428472222222222</v>
      </c>
      <c r="QW12" s="136" t="n">
        <f aca="false">TIME(QW4,QW5,0)</f>
        <v>0.834722222222222</v>
      </c>
      <c r="QX12" s="136" t="n">
        <f aca="false">TIME(QX4,QX5,0)</f>
        <v>0.945833333333333</v>
      </c>
      <c r="QY12" s="136" t="n">
        <f aca="false">TIME(QY4,QY5,0)</f>
        <v>0.58125</v>
      </c>
      <c r="QZ12" s="136" t="n">
        <f aca="false">TIME(QZ4,QZ5,0)</f>
        <v>0.697222222222222</v>
      </c>
      <c r="RA12" s="136" t="n">
        <f aca="false">TIME(RA4,RA5,0)</f>
        <v>0.386805555555556</v>
      </c>
      <c r="RB12" s="136" t="n">
        <f aca="false">TIME(RB4,RB5,0)</f>
        <v>0.849305555555556</v>
      </c>
      <c r="RC12" s="136" t="n">
        <f aca="false">TIME(RC4,RC5,0)</f>
        <v>0.338194444444444</v>
      </c>
      <c r="RD12" s="136" t="n">
        <f aca="false">TIME(RD4,RD5,0)</f>
        <v>0.0993055555555556</v>
      </c>
      <c r="RE12" s="136" t="n">
        <f aca="false">TIME(RE4,RE5,0)</f>
        <v>0.315277777777778</v>
      </c>
      <c r="RF12" s="136" t="n">
        <f aca="false">TIME(RF4,RF5,0)</f>
        <v>0.0527777777777778</v>
      </c>
      <c r="RG12" s="136" t="n">
        <f aca="false">TIME(RG4,RG5,0)</f>
        <v>0.238194444444444</v>
      </c>
      <c r="RH12" s="136" t="n">
        <f aca="false">TIME(RH4,RH5,0)</f>
        <v>0.671527777777778</v>
      </c>
      <c r="RI12" s="136" t="n">
        <f aca="false">TIME(RI4,RI5,0)</f>
        <v>0.0770833333333333</v>
      </c>
      <c r="RJ12" s="136" t="n">
        <f aca="false">TIME(RJ4,RJ5,0)</f>
        <v>0.186805555555556</v>
      </c>
      <c r="RK12" s="136" t="n">
        <f aca="false">TIME(RK4,RK5,0)</f>
        <v>0.821527777777778</v>
      </c>
      <c r="RL12" s="136" t="n">
        <f aca="false">TIME(RL4,RL5,0)</f>
        <v>0.936111111111111</v>
      </c>
      <c r="RM12" s="136" t="n">
        <f aca="false">TIME(RM4,RM5,0)</f>
        <v>0.624305555555556</v>
      </c>
      <c r="RN12" s="136" t="n">
        <f aca="false">TIME(RN4,RN5,0)</f>
        <v>0.0868055555555556</v>
      </c>
      <c r="RO12" s="136" t="n">
        <f aca="false">TIME(RO4,RO5,0)</f>
        <v>0.577083333333333</v>
      </c>
      <c r="RP12" s="136" t="n">
        <f aca="false">TIME(RP4,RP5,0)</f>
        <v>0.340972222222222</v>
      </c>
      <c r="RQ12" s="136" t="n">
        <f aca="false">TIME(RQ4,RQ5,0)</f>
        <v>0.559027777777778</v>
      </c>
      <c r="RR12" s="136" t="n">
        <f aca="false">TIME(RR4,RR5,0)</f>
        <v>0.298611111111111</v>
      </c>
      <c r="RS12" s="136" t="n">
        <f aca="false">TIME(RS4,RS5,0)</f>
        <v>0.485416666666667</v>
      </c>
      <c r="RT12" s="136" t="n">
        <f aca="false">TIME(RT4,RT5,0)</f>
        <v>0.91875</v>
      </c>
      <c r="RU12" s="136" t="n">
        <f aca="false">TIME(RU4,RU5,0)</f>
        <v>0.323611111111111</v>
      </c>
      <c r="RV12" s="136" t="n">
        <f aca="false">TIME(RV4,RV5,0)</f>
        <v>0.433333333333333</v>
      </c>
      <c r="RW12" s="136" t="n">
        <f aca="false">TIME(RW4,RW5,0)</f>
        <v>0.0680555555555555</v>
      </c>
      <c r="RX12" s="136" t="n">
        <f aca="false">TIME(RX4,RX5,0)</f>
        <v>0.184027777777778</v>
      </c>
      <c r="RY12" s="136" t="n">
        <f aca="false">TIME(RY4,RY5,0)</f>
        <v>0.872916666666667</v>
      </c>
      <c r="RZ12" s="136" t="n">
        <f aca="false">TIME(RZ4,RZ5,0)</f>
        <v>0.336111111111111</v>
      </c>
      <c r="SA12" s="136" t="n">
        <f aca="false">TIME(SA4,SA5,0)</f>
        <v>0.825694444444444</v>
      </c>
      <c r="SB12" s="136" t="n">
        <f aca="false">TIME(SB4,SB5,0)</f>
        <v>0.589583333333333</v>
      </c>
      <c r="SC12" s="136" t="n">
        <f aca="false">TIME(SC4,SC5,0)</f>
        <v>0.807638888888889</v>
      </c>
      <c r="SD12" s="136" t="n">
        <f aca="false">TIME(SD4,SD5,0)</f>
        <v>0.545833333333333</v>
      </c>
      <c r="SE12" s="136" t="n">
        <f aca="false">TIME(SE4,SE5,0)</f>
        <v>0.730555555555555</v>
      </c>
      <c r="SF12" s="136" t="n">
        <f aca="false">TIME(SF4,SF5,0)</f>
        <v>0.160416666666667</v>
      </c>
      <c r="SG12" s="136" t="n">
        <f aca="false">TIME(SG4,SG5,0)</f>
        <v>0.5625</v>
      </c>
      <c r="SH12" s="136" t="n">
        <f aca="false">TIME(SH4,SH5,0)</f>
        <v>0.670833333333333</v>
      </c>
      <c r="SI12" s="136" t="n">
        <f aca="false">TIME(SI4,SI5,0)</f>
        <v>0.306944444444444</v>
      </c>
      <c r="SJ12" s="136" t="n">
        <f aca="false">TIME(SJ4,SJ5,0)</f>
        <v>0.425</v>
      </c>
      <c r="SK12" s="136" t="n">
        <f aca="false">TIME(SK4,SK5,0)</f>
        <v>0.115972222222222</v>
      </c>
      <c r="SL12" s="136" t="n">
        <f aca="false">TIME(SL4,SL5,0)</f>
        <v>0.579861111111111</v>
      </c>
      <c r="SM12" s="136" t="n">
        <f aca="false">TIME(SM4,SM5,0)</f>
        <v>0.0694444444444444</v>
      </c>
      <c r="SN12" s="136" t="n">
        <f aca="false">TIME(SN4,SN5,0)</f>
        <v>0.832638888888889</v>
      </c>
      <c r="SO12" s="136" t="n">
        <f aca="false">TIME(SO4,SO5,0)</f>
        <v>0.0493055555555556</v>
      </c>
      <c r="SP12" s="136" t="n">
        <f aca="false">TIME(SP4,SP5,0)</f>
        <v>0.786805555555556</v>
      </c>
      <c r="SQ12" s="136" t="n">
        <f aca="false">TIME(SQ4,SQ5,0)</f>
        <v>0.971527777777778</v>
      </c>
      <c r="SR12" s="136" t="n">
        <f aca="false">TIME(SR4,SR5,0)</f>
        <v>0.401388888888889</v>
      </c>
      <c r="SS12" s="136" t="n">
        <f aca="false">TIME(SS4,SS5,0)</f>
        <v>0.804166666666667</v>
      </c>
      <c r="ST12" s="136" t="n">
        <f aca="false">TIME(ST4,ST5,0)</f>
        <v>0.913194444444444</v>
      </c>
      <c r="SU12" s="136" t="n">
        <f aca="false">TIME(SU4,SU5,0)</f>
        <v>0.549305555555556</v>
      </c>
      <c r="SV12" s="136" t="n">
        <f aca="false">TIME(SV4,SV5,0)</f>
        <v>0.665972222222222</v>
      </c>
      <c r="SW12" s="136" t="n">
        <f aca="false">TIME(SW4,SW5,0)</f>
        <v>0.356944444444444</v>
      </c>
      <c r="SX12" s="136" t="n">
        <f aca="false">TIME(SX4,SX5,0)</f>
        <v>0.819444444444444</v>
      </c>
      <c r="SY12" s="136" t="n">
        <f aca="false">TIME(SY4,SY5,0)</f>
        <v>0.307638888888889</v>
      </c>
      <c r="SZ12" s="136" t="n">
        <f aca="false">TIME(SZ4,SZ5,0)</f>
        <v>0.0694444444444444</v>
      </c>
      <c r="TA12" s="136" t="n">
        <f aca="false">TIME(TA4,TA5,0)</f>
        <v>0.286805555555556</v>
      </c>
      <c r="TB12" s="136" t="n">
        <f aca="false">TIME(TB4,TB5,0)</f>
        <v>0.0270833333333333</v>
      </c>
      <c r="TC12" s="136" t="n">
        <f aca="false">TIME(TC4,TC5,0)</f>
        <v>0.215277777777778</v>
      </c>
      <c r="TD12" s="136" t="n">
        <f aca="false">TIME(TD4,TD5,0)</f>
        <v>0.65</v>
      </c>
      <c r="TE12" s="136" t="n">
        <f aca="false">TIME(TE4,TE5,0)</f>
        <v>0.0541666666666667</v>
      </c>
      <c r="TF12" s="136" t="n">
        <f aca="false">TIME(TF4,TF5,0)</f>
        <v>0.163194444444444</v>
      </c>
      <c r="TG12" s="136" t="n">
        <f aca="false">TIME(TG4,TG5,0)</f>
        <v>0.797222222222222</v>
      </c>
      <c r="TH12" s="136" t="n">
        <f aca="false">TIME(TH4,TH5,0)</f>
        <v>0.913194444444444</v>
      </c>
      <c r="TI12" s="136" t="n">
        <f aca="false">TIME(TI4,TI5,0)</f>
        <v>0.602777777777778</v>
      </c>
      <c r="TJ12" s="136" t="n">
        <f aca="false">TIME(TJ4,TJ5,0)</f>
        <v>0.0659722222222222</v>
      </c>
      <c r="TK12" s="136" t="n">
        <f aca="false">TIME(TK4,TK5,0)</f>
        <v>0.555555555555556</v>
      </c>
      <c r="TL12" s="136" t="n">
        <f aca="false">TIME(TL4,TL5,0)</f>
        <v>0.318055555555556</v>
      </c>
      <c r="TM12" s="136" t="n">
        <f aca="false">TIME(TM4,TM5,0)</f>
        <v>0.535416666666667</v>
      </c>
      <c r="TN12" s="136" t="n">
        <f aca="false">TIME(TN4,TN5,0)</f>
        <v>0.274305555555556</v>
      </c>
      <c r="TO12" s="136" t="n">
        <f aca="false">TIME(TO4,TO5,0)</f>
        <v>0.461111111111111</v>
      </c>
      <c r="TP12" s="136" t="n">
        <f aca="false">TIME(TP4,TP5,0)</f>
        <v>0.893055555555556</v>
      </c>
      <c r="TQ12" s="136" t="n">
        <f aca="false">TIME(TQ4,TQ5,0)</f>
        <v>0.295138888888889</v>
      </c>
      <c r="TR12" s="136" t="n">
        <f aca="false">TIME(TR4,TR5,0)</f>
        <v>0.402083333333333</v>
      </c>
      <c r="TS12" s="136" t="n">
        <f aca="false">TIME(TS4,TS5,0)</f>
        <v>0.0340277777777778</v>
      </c>
      <c r="TT12" s="136" t="n">
        <f aca="false">TIME(TT4,TT5,0)</f>
        <v>0.148611111111111</v>
      </c>
      <c r="TU12" s="136" t="n">
        <f aca="false">TIME(TU4,TU5,0)</f>
        <v>0.838888888888889</v>
      </c>
      <c r="TV12" s="136" t="n">
        <f aca="false">TIME(TV4,TV5,0)</f>
        <v>0.303472222222222</v>
      </c>
      <c r="TW12" s="136" t="n">
        <f aca="false">TIME(TW4,TW5,0)</f>
        <v>0.794444444444444</v>
      </c>
      <c r="TX12" s="136" t="n">
        <f aca="false">TIME(TX4,TX5,0)</f>
        <v>0.559027777777778</v>
      </c>
      <c r="TY12" s="136" t="n">
        <f aca="false">TIME(TY4,TY5,0)</f>
        <v>0.776388888888889</v>
      </c>
      <c r="TZ12" s="136" t="n">
        <f aca="false">TIME(TZ4,TZ5,0)</f>
        <v>0.514583333333333</v>
      </c>
      <c r="UA12" s="136" t="n">
        <f aca="false">TIME(UA4,UA5,0)</f>
        <v>0.7</v>
      </c>
      <c r="UB12" s="136" t="n">
        <f aca="false">TIME(UB4,UB5,0)</f>
        <v>0.13125</v>
      </c>
      <c r="UC12" s="136" t="n">
        <f aca="false">TIME(UC4,UC5,0)</f>
        <v>0.535416666666667</v>
      </c>
      <c r="UD12" s="136" t="n">
        <f aca="false">TIME(UD4,UD5,0)</f>
        <v>0.644444444444444</v>
      </c>
      <c r="UE12" s="136" t="n">
        <f aca="false">TIME(UE4,UE5,0)</f>
        <v>0.279166666666667</v>
      </c>
      <c r="UF12" s="136" t="n">
        <f aca="false">TIME(UF4,UF5,0)</f>
        <v>0.394444444444444</v>
      </c>
      <c r="UG12" s="136" t="n">
        <f aca="false">TIME(UG4,UG5,0)</f>
        <v>0.0833333333333333</v>
      </c>
      <c r="UH12" s="136" t="n">
        <f aca="false">TIME(UH4,UH5,0)</f>
        <v>0.545833333333333</v>
      </c>
      <c r="UI12" s="136" t="n">
        <f aca="false">TIME(UI4,UI5,0)</f>
        <v>0.0354166666666667</v>
      </c>
      <c r="UJ12" s="136" t="n">
        <f aca="false">TIME(UJ4,UJ5,0)</f>
        <v>0.797222222222222</v>
      </c>
      <c r="UK12" s="136" t="n">
        <f aca="false">TIME(UK4,UK5,0)</f>
        <v>0.0138888888888889</v>
      </c>
      <c r="UL12" s="136" t="n">
        <f aca="false">TIME(UL4,UL5,0)</f>
        <v>0.752083333333333</v>
      </c>
      <c r="UM12" s="136" t="n">
        <f aca="false">TIME(UM4,UM5,0)</f>
        <v>0.938194444444444</v>
      </c>
      <c r="UN12" s="136" t="n">
        <f aca="false">TIME(UN4,UN5,0)</f>
        <v>0.371527777777778</v>
      </c>
      <c r="UO12" s="136" t="n">
        <f aca="false">TIME(UO4,UO5,0)</f>
        <v>0.777777777777778</v>
      </c>
      <c r="UP12" s="136" t="n">
        <f aca="false">TIME(UP4,UP5,0)</f>
        <v>0.889583333333333</v>
      </c>
      <c r="UQ12" s="136" t="n">
        <f aca="false">TIME(UQ4,UQ5,0)</f>
        <v>0.526388888888889</v>
      </c>
      <c r="UR12" s="136" t="n">
        <f aca="false">TIME(UR4,UR5,0)</f>
        <v>0.642361111111111</v>
      </c>
      <c r="US12" s="136" t="n">
        <f aca="false">TIME(US4,US5,0)</f>
        <v>0.33125</v>
      </c>
      <c r="UT12" s="136" t="n">
        <f aca="false">TIME(UT4,UT5,0)</f>
        <v>0.792361111111111</v>
      </c>
      <c r="UU12" s="136" t="n">
        <f aca="false">TIME(UU4,UU5,0)</f>
        <v>0.279166666666667</v>
      </c>
      <c r="UV12" s="136" t="n">
        <f aca="false">TIME(UV4,UV5,0)</f>
        <v>0.0402777777777778</v>
      </c>
      <c r="UW12" s="136" t="n">
        <f aca="false">TIME(UW4,UW5,0)</f>
        <v>0.25625</v>
      </c>
      <c r="UX12" s="136" t="n">
        <f aca="false">TIME(UX4,UX5,0)</f>
        <v>0.994444444444444</v>
      </c>
      <c r="UY12" s="136" t="n">
        <f aca="false">TIME(UY4,UY5,0)</f>
        <v>0.180555555555556</v>
      </c>
      <c r="UZ12" s="136" t="n">
        <f aca="false">TIME(UZ4,UZ5,0)</f>
        <v>0.613194444444444</v>
      </c>
      <c r="VA12" s="136" t="n">
        <f aca="false">TIME(VA4,VA5,0)</f>
        <v>0.0180555555555556</v>
      </c>
      <c r="VB12" s="136" t="n">
        <f aca="false">TIME(VB4,VB5,0)</f>
        <v>0.128472222222222</v>
      </c>
      <c r="VC12" s="136" t="n">
        <f aca="false">TIME(VC4,VC5,0)</f>
        <v>0.764583333333333</v>
      </c>
      <c r="VD12" s="136" t="n">
        <f aca="false">TIME(VD4,VD5,0)</f>
        <v>0.880555555555556</v>
      </c>
      <c r="VE12" s="136" t="n">
        <f aca="false">TIME(VE4,VE5,0)</f>
        <v>0.56875</v>
      </c>
      <c r="VF12" s="136" t="n">
        <f aca="false">TIME(VF4,VF5,0)</f>
        <v>0.0291666666666667</v>
      </c>
      <c r="VG12" s="136" t="n">
        <f aca="false">TIME(VG4,VG5,0)</f>
        <v>0.516666666666667</v>
      </c>
      <c r="VH12" s="136" t="n">
        <f aca="false">TIME(VH4,VH5,0)</f>
        <v>0.277777777777778</v>
      </c>
      <c r="VI12" s="136" t="n">
        <f aca="false">TIME(VI4,VI5,0)</f>
        <v>0.494444444444444</v>
      </c>
      <c r="VJ12" s="136" t="n">
        <f aca="false">TIME(VJ4,VJ5,0)</f>
        <v>0.234027777777778</v>
      </c>
      <c r="VK12" s="136" t="n">
        <f aca="false">TIME(VK4,VK5,0)</f>
        <v>0.421527777777778</v>
      </c>
      <c r="VL12" s="136" t="n">
        <f aca="false">TIME(VL4,VL5,0)</f>
        <v>0.854861111111111</v>
      </c>
      <c r="VM12" s="136" t="n">
        <f aca="false">TIME(VM4,VM5,0)</f>
        <v>0.260416666666667</v>
      </c>
      <c r="VN12" s="136" t="n">
        <f aca="false">TIME(VN4,VN5,0)</f>
        <v>0.370833333333333</v>
      </c>
      <c r="VO12" s="136" t="n">
        <f aca="false">TIME(VO4,VO5,0)</f>
        <v>0.00763888888888889</v>
      </c>
      <c r="VP12" s="136" t="n">
        <f aca="false">TIME(VP4,VP5,0)</f>
        <v>0.125</v>
      </c>
      <c r="VQ12" s="136" t="n">
        <f aca="false">TIME(VQ4,VQ5,0)</f>
        <v>0.815277777777778</v>
      </c>
      <c r="VR12" s="136" t="n">
        <f aca="false">TIME(VR4,VR5,0)</f>
        <v>0.277777777777778</v>
      </c>
      <c r="VS12" s="136" t="n">
        <f aca="false">TIME(VS4,VS5,0)</f>
        <v>0.765277777777778</v>
      </c>
      <c r="VT12" s="136" t="n">
        <f aca="false">TIME(VT4,VT5,0)</f>
        <v>0.525</v>
      </c>
      <c r="VU12" s="136" t="n">
        <f aca="false">TIME(VU4,VU5,0)</f>
        <v>0.738888888888889</v>
      </c>
      <c r="VV12" s="136" t="n">
        <f aca="false">TIME(VV4,VV5,0)</f>
        <v>0.475694444444444</v>
      </c>
      <c r="VW12" s="136" t="n">
        <f aca="false">TIME(VW4,VW5,0)</f>
        <v>0.660416666666667</v>
      </c>
      <c r="VX12" s="136" t="n">
        <f aca="false">TIME(VX4,VX5,0)</f>
        <v>0.0923611111111111</v>
      </c>
      <c r="VY12" s="136" t="n">
        <f aca="false">TIME(VY4,VY5,0)</f>
        <v>0.496527777777778</v>
      </c>
      <c r="VZ12" s="136" t="n">
        <f aca="false">TIME(VZ4,VZ5,0)</f>
        <v>0.606944444444444</v>
      </c>
      <c r="WA12" s="136" t="n">
        <f aca="false">TIME(WA4,WA5,0)</f>
        <v>0.245138888888889</v>
      </c>
      <c r="WB12" s="136" t="n">
        <f aca="false">TIME(WB4,WB5,0)</f>
        <v>0.364583333333333</v>
      </c>
      <c r="WC12" s="136" t="n">
        <f aca="false">TIME(WC4,WC5,0)</f>
        <v>0.0569444444444444</v>
      </c>
      <c r="WD12" s="136" t="n">
        <f aca="false">TIME(WD4,WD5,0)</f>
        <v>0.521527777777778</v>
      </c>
      <c r="WE12" s="136" t="n">
        <f aca="false">TIME(WE4,WE5,0)</f>
        <v>0.00972222222222222</v>
      </c>
      <c r="WF12" s="136" t="n">
        <f aca="false">TIME(WF4,WF5,0)</f>
        <v>0.76875</v>
      </c>
      <c r="WG12" s="136" t="n">
        <f aca="false">TIME(WG4,WG5,0)</f>
        <v>0.98125</v>
      </c>
      <c r="WH12" s="136" t="n">
        <f aca="false">TIME(WH4,WH5,0)</f>
        <v>0.714583333333333</v>
      </c>
      <c r="WI12" s="136" t="n">
        <f aca="false">TIME(WI4,WI5,0)</f>
        <v>0.897222222222222</v>
      </c>
      <c r="WJ12" s="136" t="n">
        <f aca="false">TIME(WJ4,WJ5,0)</f>
        <v>0.329166666666667</v>
      </c>
      <c r="WK12" s="136" t="n">
        <f aca="false">TIME(WK4,WK5,0)</f>
        <v>0.734027777777778</v>
      </c>
      <c r="WL12" s="136" t="n">
        <f aca="false">TIME(WL4,WL5,0)</f>
        <v>0.845833333333333</v>
      </c>
      <c r="WM12" s="136" t="n">
        <f aca="false">TIME(WM4,WM5,0)</f>
        <v>0.484027777777778</v>
      </c>
      <c r="WN12" s="136" t="n">
        <f aca="false">TIME(WN4,WN5,0)</f>
        <v>0.602777777777778</v>
      </c>
      <c r="WO12" s="136" t="n">
        <f aca="false">TIME(WO4,WO5,0)</f>
        <v>0.29375</v>
      </c>
      <c r="WP12" s="136" t="n">
        <f aca="false">TIME(WP4,WP5,0)</f>
        <v>0.756944444444444</v>
      </c>
      <c r="WQ12" s="136" t="n">
        <f aca="false">TIME(WQ4,WQ5,0)</f>
        <v>0.245138888888889</v>
      </c>
      <c r="WR12" s="136" t="n">
        <f aca="false">TIME(WR4,WR5,0)</f>
        <v>0.00486111111111111</v>
      </c>
      <c r="WS12" s="136" t="n">
        <f aca="false">TIME(WS4,WS5,0)</f>
        <v>0.218055555555556</v>
      </c>
      <c r="WT12" s="136" t="n">
        <f aca="false">TIME(WT4,WT5,0)</f>
        <v>0.953472222222222</v>
      </c>
      <c r="WU12" s="136" t="n">
        <f aca="false">TIME(WU4,WU5,0)</f>
        <v>0.138194444444444</v>
      </c>
      <c r="WV12" s="136" t="n">
        <f aca="false">TIME(WV4,WV5,0)</f>
        <v>0.572222222222222</v>
      </c>
      <c r="WW12" s="136" t="n">
        <f aca="false">TIME(WW4,WW5,0)</f>
        <v>0.979861111111111</v>
      </c>
      <c r="WX12" s="136" t="n">
        <f aca="false">TIME(WX4,WX5,0)</f>
        <v>0.0923611111111111</v>
      </c>
      <c r="WY12" s="136" t="n">
        <f aca="false">TIME(WY4,WY5,0)</f>
        <v>0.730555555555555</v>
      </c>
      <c r="WZ12" s="136" t="n">
        <f aca="false">TIME(WZ4,WZ5,0)</f>
        <v>0.848611111111111</v>
      </c>
      <c r="XA12" s="136" t="n">
        <f aca="false">TIME(XA4,XA5,0)</f>
        <v>0.538888888888889</v>
      </c>
      <c r="XB12" s="136" t="n">
        <f aca="false">TIME(XB4,XB5,0)</f>
        <v>0.00208333333333333</v>
      </c>
      <c r="XC12" s="136" t="n">
        <f aca="false">TIME(XC4,XC5,0)</f>
        <v>0.490972222222222</v>
      </c>
      <c r="XD12" s="136" t="n">
        <f aca="false">TIME(XD4,XD5,0)</f>
        <v>0.252083333333333</v>
      </c>
      <c r="XE12" s="136" t="n">
        <f aca="false">TIME(XE4,XE5,0)</f>
        <v>0.466666666666667</v>
      </c>
      <c r="XF12" s="136" t="n">
        <f aca="false">TIME(XF4,XF5,0)</f>
        <v>0.202083333333333</v>
      </c>
      <c r="XG12" s="136" t="n">
        <f aca="false">TIME(XG4,XG5,0)</f>
        <v>0.385416666666667</v>
      </c>
      <c r="XH12" s="136" t="n">
        <f aca="false">TIME(XH4,XH5,0)</f>
        <v>0.815277777777778</v>
      </c>
      <c r="XI12" s="136" t="n">
        <f aca="false">TIME(XI4,XI5,0)</f>
        <v>0.21875</v>
      </c>
      <c r="XJ12" s="136" t="n">
        <f aca="false">TIME(XJ4,XJ5,0)</f>
        <v>0.328472222222222</v>
      </c>
      <c r="XK12" s="136" t="n">
        <f aca="false">TIME(XK4,XK5,0)</f>
        <v>0.965972222222222</v>
      </c>
      <c r="XL12" s="136" t="n">
        <f aca="false">TIME(XL4,XL5,0)</f>
        <v>0.0840277777777778</v>
      </c>
      <c r="XM12" s="136" t="n">
        <f aca="false">TIME(XM4,XM5,0)</f>
        <v>0.775694444444444</v>
      </c>
      <c r="XN12" s="136" t="n">
        <f aca="false">TIME(XN4,XN5,0)</f>
        <v>0.240277777777778</v>
      </c>
      <c r="XO12" s="136" t="n">
        <f aca="false">TIME(XO4,XO5,0)</f>
        <v>0.729861111111111</v>
      </c>
      <c r="XP12" s="136" t="n">
        <f aca="false">TIME(XP4,XP5,0)</f>
        <v>0.492361111111111</v>
      </c>
      <c r="XQ12" s="136" t="n">
        <f aca="false">TIME(XQ4,XQ5,0)</f>
        <v>0.707638888888889</v>
      </c>
      <c r="XR12" s="136" t="n">
        <f aca="false">TIME(XR4,XR5,0)</f>
        <v>0.443055555555556</v>
      </c>
      <c r="XS12" s="136" t="n">
        <f aca="false">TIME(XS4,XS5,0)</f>
        <v>0.625</v>
      </c>
      <c r="XT12" s="136" t="n">
        <f aca="false">TIME(XT4,XT5,0)</f>
        <v>0.0534722222222222</v>
      </c>
      <c r="XU12" s="136" t="n">
        <f aca="false">TIME(XU4,XU5,0)</f>
        <v>0.456944444444444</v>
      </c>
      <c r="XV12" s="136" t="n">
        <f aca="false">TIME(XV4,XV5,0)</f>
        <v>0.568055555555556</v>
      </c>
      <c r="XW12" s="136" t="n">
        <f aca="false">TIME(XW4,XW5,0)</f>
        <v>0.206944444444444</v>
      </c>
      <c r="XX12" s="136" t="n">
        <f aca="false">TIME(XX4,XX5,0)</f>
        <v>0.327083333333333</v>
      </c>
      <c r="XY12" s="136" t="n">
        <f aca="false">TIME(XY4,XY5,0)</f>
        <v>0.0194444444444444</v>
      </c>
      <c r="XZ12" s="136" t="n">
        <f aca="false">TIME(XZ4,XZ5,0)</f>
        <v>0.482638888888889</v>
      </c>
      <c r="YA12" s="136" t="n">
        <f aca="false">TIME(YA4,YA5,0)</f>
        <v>0.970833333333333</v>
      </c>
      <c r="YB12" s="136" t="n">
        <f aca="false">TIME(YB4,YB5,0)</f>
        <v>0.729861111111111</v>
      </c>
      <c r="YC12" s="136" t="n">
        <f aca="false">TIME(YC4,YC5,0)</f>
        <v>0.94375</v>
      </c>
      <c r="YD12" s="136" t="n">
        <f aca="false">TIME(YD4,YD5,0)</f>
        <v>0.679166666666667</v>
      </c>
      <c r="YE12" s="136" t="n">
        <f aca="false">TIME(YE4,YE5,0)</f>
        <v>0.863194444444444</v>
      </c>
      <c r="YF12" s="136" t="n">
        <f aca="false">TIME(YF4,YF5,0)</f>
        <v>0.295833333333333</v>
      </c>
      <c r="YG12" s="136" t="n">
        <f aca="false">TIME(YG4,YG5,0)</f>
        <v>0.700694444444444</v>
      </c>
      <c r="YH12" s="136" t="n">
        <f aca="false">TIME(YH4,YH5,0)</f>
        <v>0.813194444444444</v>
      </c>
      <c r="YI12" s="136" t="n">
        <f aca="false">TIME(YI4,YI5,0)</f>
        <v>0.453472222222222</v>
      </c>
      <c r="YJ12" s="136" t="n">
        <f aca="false">TIME(YJ4,YJ5,0)</f>
        <v>0.573611111111111</v>
      </c>
      <c r="YK12" s="136" t="n">
        <f aca="false">TIME(YK4,YK5,0)</f>
        <v>0.266666666666667</v>
      </c>
      <c r="YL12" s="136" t="n">
        <f aca="false">TIME(YL4,YL5,0)</f>
        <v>0.729861111111111</v>
      </c>
      <c r="YM12" s="136" t="n">
        <f aca="false">TIME(YM4,YM5,0)</f>
        <v>0.217361111111111</v>
      </c>
      <c r="YN12" s="136" t="n">
        <f aca="false">TIME(YN4,YN5,0)</f>
        <v>0.975694444444444</v>
      </c>
      <c r="YO12" s="136" t="n">
        <f aca="false">TIME(YO4,YO5,0)</f>
        <v>0.188888888888889</v>
      </c>
      <c r="YP12" s="136" t="n">
        <f aca="false">TIME(YP4,YP5,0)</f>
        <v>0.924305555555556</v>
      </c>
      <c r="YQ12" s="136" t="n">
        <f aca="false">TIME(YQ4,YQ5,0)</f>
        <v>0.108333333333333</v>
      </c>
      <c r="YR12" s="136" t="n">
        <f aca="false">TIME(YR4,YR5,0)</f>
        <v>0.540277777777778</v>
      </c>
      <c r="YS12" s="136" t="n">
        <f aca="false">TIME(YS4,YS5,0)</f>
        <v>0.944444444444444</v>
      </c>
      <c r="YT12" s="136" t="n">
        <f aca="false">TIME(YT4,YT5,0)</f>
        <v>0.0548611111111111</v>
      </c>
      <c r="YU12" s="136" t="n">
        <f aca="false">TIME(YU4,YU5,0)</f>
        <v>0.691666666666667</v>
      </c>
      <c r="YV12" s="136" t="n">
        <f aca="false">TIME(YV4,YV5,0)</f>
        <v>0.810416666666667</v>
      </c>
      <c r="YW12" s="136" t="n">
        <f aca="false">TIME(YW4,YW5,0)</f>
        <v>0.502083333333333</v>
      </c>
      <c r="YX12" s="136" t="n">
        <f aca="false">TIME(YX4,YX5,0)</f>
        <v>0.966666666666667</v>
      </c>
      <c r="YY12" s="136" t="n">
        <f aca="false">TIME(YY4,YY5,0)</f>
        <v>0.454861111111111</v>
      </c>
      <c r="YZ12" s="136" t="n">
        <f aca="false">TIME(YZ4,YZ5,0)</f>
        <v>0.215277777777778</v>
      </c>
      <c r="ZA12" s="136" t="n">
        <f aca="false">TIME(ZA4,ZA5,0)</f>
        <v>0.429861111111111</v>
      </c>
      <c r="ZB12" s="136" t="n">
        <f aca="false">TIME(ZB4,ZB5,0)</f>
        <v>0.165277777777778</v>
      </c>
      <c r="ZC12" s="136" t="n">
        <f aca="false">TIME(ZC4,ZC5,0)</f>
        <v>0.350694444444444</v>
      </c>
      <c r="ZD12" s="136" t="n">
        <f aca="false">TIME(ZD4,ZD5,0)</f>
        <v>0.783333333333333</v>
      </c>
      <c r="ZE12" s="136" t="n">
        <f aca="false">TIME(ZE4,ZE5,0)</f>
        <v>0.188888888888889</v>
      </c>
      <c r="ZF12" s="136" t="n">
        <f aca="false">TIME(ZF4,ZF5,0)</f>
        <v>0.3</v>
      </c>
      <c r="ZG12" s="136" t="n">
        <f aca="false">TIME(ZG4,ZG5,0)</f>
        <v>0.9375</v>
      </c>
      <c r="ZH12" s="136" t="n">
        <f aca="false">TIME(ZH4,ZH5,0)</f>
        <v>0.0555555555555556</v>
      </c>
      <c r="ZI12" s="136" t="n">
        <f aca="false">TIME(ZI4,ZI5,0)</f>
        <v>0.747916666666667</v>
      </c>
      <c r="ZJ12" s="136" t="n">
        <f aca="false">TIME(ZJ4,ZJ5,0)</f>
        <v>0.2125</v>
      </c>
      <c r="ZK12" s="136" t="n">
        <f aca="false">TIME(ZK4,ZK5,0)</f>
        <v>0.701388888888889</v>
      </c>
      <c r="ZL12" s="136" t="n">
        <f aca="false">TIME(ZL4,ZL5,0)</f>
        <v>0.461805555555556</v>
      </c>
      <c r="ZM12" s="136" t="n">
        <f aca="false">TIME(ZM4,ZM5,0)</f>
        <v>0.675694444444444</v>
      </c>
      <c r="ZN12" s="136" t="n">
        <f aca="false">TIME(ZN4,ZN5,0)</f>
        <v>0.409722222222222</v>
      </c>
      <c r="ZO12" s="136" t="n">
        <f aca="false">TIME(ZO4,ZO5,0)</f>
        <v>0.592361111111111</v>
      </c>
      <c r="ZP12" s="136" t="n">
        <f aca="false">TIME(ZP4,ZP5,0)</f>
        <v>0.0236111111111111</v>
      </c>
      <c r="ZQ12" s="136" t="n">
        <f aca="false">TIME(ZQ4,ZQ5,0)</f>
        <v>0.429166666666667</v>
      </c>
      <c r="ZR12" s="136" t="n">
        <f aca="false">TIME(ZR4,ZR5,0)</f>
        <v>0.541666666666667</v>
      </c>
      <c r="ZS12" s="136" t="n">
        <f aca="false">TIME(ZS4,ZS5,0)</f>
        <v>0.180555555555556</v>
      </c>
      <c r="ZT12" s="136" t="n">
        <f aca="false">TIME(ZT4,ZT5,0)</f>
        <v>0.300694444444444</v>
      </c>
      <c r="ZU12" s="136" t="n">
        <f aca="false">TIME(ZU4,ZU5,0)</f>
        <v>0.99375</v>
      </c>
      <c r="ZV12" s="136" t="n">
        <f aca="false">TIME(ZV4,ZV5,0)</f>
        <v>0.457638888888889</v>
      </c>
      <c r="ZW12" s="136" t="n">
        <f aca="false">TIME(ZW4,ZW5,0)</f>
        <v>0.946527777777778</v>
      </c>
      <c r="ZX12" s="136" t="n">
        <f aca="false">TIME(ZX4,ZX5,0)</f>
        <v>0.70625</v>
      </c>
      <c r="ZY12" s="136" t="n">
        <f aca="false">TIME(ZY4,ZY5,0)</f>
        <v>0.91875</v>
      </c>
      <c r="ZZ12" s="136" t="n">
        <f aca="false">TIME(ZZ4,ZZ5,0)</f>
        <v>0.652083333333333</v>
      </c>
      <c r="AAA12" s="136" t="n">
        <f aca="false">TIME(AAA4,AAA5,0)</f>
        <v>0.833333333333333</v>
      </c>
      <c r="AAB12" s="136" t="n">
        <f aca="false">TIME(AAB4,AAB5,0)</f>
        <v>0.263888888888889</v>
      </c>
      <c r="AAC12" s="136" t="n">
        <f aca="false">TIME(AAC4,AAC5,0)</f>
        <v>0.669444444444444</v>
      </c>
      <c r="AAD12" s="136" t="n">
        <f aca="false">TIME(AAD4,AAD5,0)</f>
        <v>0.783333333333333</v>
      </c>
      <c r="AAE12" s="136" t="n">
        <f aca="false">TIME(AAE4,AAE5,0)</f>
        <v>0.423611111111111</v>
      </c>
      <c r="AAF12" s="136" t="n">
        <f aca="false">TIME(AAF4,AAF5,0)</f>
        <v>0.54375</v>
      </c>
      <c r="AAG12" s="136" t="n">
        <f aca="false">TIME(AAG4,AAG5,0)</f>
        <v>0.234722222222222</v>
      </c>
      <c r="AAH12" s="136" t="n">
        <f aca="false">TIME(AAH4,AAH5,0)</f>
        <v>0.697222222222222</v>
      </c>
      <c r="AAI12" s="136" t="n">
        <f aca="false">TIME(AAI4,AAI5,0)</f>
        <v>0.183333333333333</v>
      </c>
      <c r="AAJ12" s="136" t="n">
        <f aca="false">TIME(AAJ4,AAJ5,0)</f>
        <v>0.942361111111111</v>
      </c>
      <c r="AAK12" s="136" t="n">
        <f aca="false">TIME(AAK4,AAK5,0)</f>
        <v>0.155555555555556</v>
      </c>
      <c r="AAL12" s="136" t="n">
        <f aca="false">TIME(AAL4,AAL5,0)</f>
        <v>0.890277777777778</v>
      </c>
      <c r="AAM12" s="136" t="n">
        <f aca="false">TIME(AAM4,AAM5,0)</f>
        <v>0.075</v>
      </c>
      <c r="AAN12" s="136" t="n">
        <f aca="false">TIME(AAN4,AAN5,0)</f>
        <v>0.509027777777778</v>
      </c>
      <c r="AAO12" s="136" t="n">
        <f aca="false">TIME(AAO4,AAO5,0)</f>
        <v>0.916666666666667</v>
      </c>
      <c r="AAP12" s="136" t="n">
        <f aca="false">TIME(AAP4,AAP5,0)</f>
        <v>0.03125</v>
      </c>
      <c r="AAQ12" s="136" t="n">
        <f aca="false">TIME(AAQ4,AAQ5,0)</f>
        <v>0.672222222222222</v>
      </c>
      <c r="AAR12" s="136" t="n">
        <f aca="false">TIME(AAR4,AAR5,0)</f>
        <v>0.793055555555555</v>
      </c>
      <c r="AAS12" s="136" t="n">
        <f aca="false">TIME(AAS4,AAS5,0)</f>
        <v>0.484722222222222</v>
      </c>
      <c r="AAT12" s="136" t="n">
        <f aca="false">TIME(AAT4,AAT5,0)</f>
        <v>0.947222222222222</v>
      </c>
      <c r="AAU12" s="136" t="n">
        <f aca="false">TIME(AAU4,AAU5,0)</f>
        <v>0.433333333333333</v>
      </c>
      <c r="AAV12" s="136" t="n">
        <f aca="false">TIME(AAV4,AAV5,0)</f>
        <v>0.191666666666667</v>
      </c>
      <c r="AAW12" s="136" t="n">
        <f aca="false">TIME(AAW4,AAW5,0)</f>
        <v>0.404861111111111</v>
      </c>
      <c r="AAX12" s="136" t="n">
        <f aca="false">TIME(AAX4,AAX5,0)</f>
        <v>0.139583333333333</v>
      </c>
      <c r="AAY12" s="136" t="n">
        <f aca="false">TIME(AAY4,AAY5,0)</f>
        <v>0.323611111111111</v>
      </c>
      <c r="AAZ12" s="136" t="n">
        <f aca="false">TIME(AAZ4,AAZ5,0)</f>
        <v>0.754861111111111</v>
      </c>
      <c r="ABA12" s="136" t="n">
        <f aca="false">TIME(ABA4,ABA5,0)</f>
        <v>0.159027777777778</v>
      </c>
      <c r="ABB12" s="136" t="n">
        <f aca="false">TIME(ABB4,ABB5,0)</f>
        <v>0.270833333333333</v>
      </c>
      <c r="ABC12" s="136" t="n">
        <f aca="false">TIME(ABC4,ABC5,0)</f>
        <v>0.910416666666667</v>
      </c>
      <c r="ABD12" s="136" t="n">
        <f aca="false">TIME(ABD4,ABD5,0)</f>
        <v>0.0319444444444444</v>
      </c>
      <c r="ABE12" s="136" t="n">
        <f aca="false">TIME(ABE4,ABE5,0)</f>
        <v>0.726388888888889</v>
      </c>
      <c r="ABF12" s="136" t="n">
        <f aca="false">TIME(ABF4,ABF5,0)</f>
        <v>0.190972222222222</v>
      </c>
      <c r="ABG12" s="136" t="n">
        <f aca="false">TIME(ABG4,ABG5,0)</f>
        <v>0.679166666666667</v>
      </c>
      <c r="ABH12" s="136" t="n">
        <f aca="false">TIME(ABH4,ABH5,0)</f>
        <v>0.4375</v>
      </c>
      <c r="ABI12" s="136" t="n">
        <f aca="false">TIME(ABI4,ABI5,0)</f>
        <v>0.649305555555556</v>
      </c>
      <c r="ABJ12" s="136" t="n">
        <f aca="false">TIME(ABJ4,ABJ5,0)</f>
        <v>0.381944444444444</v>
      </c>
      <c r="ABK12" s="136" t="n">
        <f aca="false">TIME(ABK4,ABK5,0)</f>
        <v>0.563194444444444</v>
      </c>
      <c r="ABL12" s="136" t="n">
        <f aca="false">TIME(ABL4,ABL5,0)</f>
        <v>0.99375</v>
      </c>
      <c r="ABM12" s="136" t="n">
        <f aca="false">TIME(ABM4,ABM5,0)</f>
        <v>0.398611111111111</v>
      </c>
      <c r="ABN12" s="136" t="n">
        <f aca="false">TIME(ABN4,ABN5,0)</f>
        <v>0.511111111111111</v>
      </c>
      <c r="ABO12" s="136" t="n">
        <f aca="false">TIME(ABO4,ABO5,0)</f>
        <v>0.152083333333333</v>
      </c>
      <c r="ABP12" s="136" t="n">
        <f aca="false">TIME(ABP4,ABP5,0)</f>
        <v>0.274305555555556</v>
      </c>
      <c r="ABQ12" s="136" t="n">
        <f aca="false">TIME(ABQ4,ABQ5,0)</f>
        <v>0.969444444444444</v>
      </c>
      <c r="ABR12" s="136" t="n">
        <f aca="false">TIME(ABR4,ABR5,0)</f>
        <v>0.434722222222222</v>
      </c>
      <c r="ABS12" s="136" t="n">
        <f aca="false">TIME(ABS4,ABS5,0)</f>
        <v>0.922222222222222</v>
      </c>
      <c r="ABT12" s="136" t="n">
        <f aca="false">TIME(ABT4,ABT5,0)</f>
        <v>0.679166666666667</v>
      </c>
      <c r="ABU12" s="136" t="n">
        <f aca="false">TIME(ABU4,ABU5,0)</f>
        <v>0.888888888888889</v>
      </c>
      <c r="ABV12" s="136" t="n">
        <f aca="false">TIME(ABV4,ABV5,0)</f>
        <v>0.620138888888889</v>
      </c>
      <c r="ABW12" s="136" t="n">
        <f aca="false">TIME(ABW4,ABW5,0)</f>
        <v>0.802083333333333</v>
      </c>
      <c r="ABX12" s="136" t="n">
        <f aca="false">TIME(ABX4,ABX5,0)</f>
        <v>0.234722222222222</v>
      </c>
      <c r="ABY12" s="136" t="n">
        <f aca="false">TIME(ABY4,ABY5,0)</f>
        <v>0.643055555555556</v>
      </c>
      <c r="ABZ12" s="136" t="n">
        <f aca="false">TIME(ABZ4,ABZ5,0)</f>
        <v>0.758333333333333</v>
      </c>
      <c r="ACA12" s="136" t="n">
        <f aca="false">TIME(ACA4,ACA5,0)</f>
        <v>0.400694444444444</v>
      </c>
      <c r="ACB12" s="136" t="n">
        <f aca="false">TIME(ACB4,ACB5,0)</f>
        <v>0.522916666666667</v>
      </c>
      <c r="ACC12" s="136" t="n">
        <f aca="false">TIME(ACC4,ACC5,0)</f>
        <v>0.217361111111111</v>
      </c>
      <c r="ACD12" s="136" t="n">
        <f aca="false">TIME(ACD4,ACD5,0)</f>
        <v>0.681944444444444</v>
      </c>
      <c r="ACE12" s="136" t="n">
        <f aca="false">TIME(ACE4,ACE5,0)</f>
        <v>0.170138888888889</v>
      </c>
      <c r="ACF12" s="136" t="n">
        <f aca="false">TIME(ACF4,ACF5,0)</f>
        <v>0.927777777777778</v>
      </c>
      <c r="ACG12" s="136" t="n">
        <f aca="false">TIME(ACG4,ACG5,0)</f>
        <v>0.138194444444444</v>
      </c>
      <c r="ACH12" s="136" t="n">
        <f aca="false">TIME(ACH4,ACH5,0)</f>
        <v>0.869444444444444</v>
      </c>
      <c r="ACI12" s="136" t="n">
        <f aca="false">TIME(ACI4,ACI5,0)</f>
        <v>0.05</v>
      </c>
      <c r="ACJ12" s="136" t="n">
        <f aca="false">TIME(ACJ4,ACJ5,0)</f>
        <v>0.48125</v>
      </c>
      <c r="ACK12" s="136" t="n">
        <f aca="false">TIME(ACK4,ACK5,0)</f>
        <v>0.886805555555556</v>
      </c>
      <c r="ACL12" s="136" t="n">
        <f aca="false">TIME(ACL4,ACL5,0)</f>
        <v>0</v>
      </c>
      <c r="ACM12" s="136" t="n">
        <f aca="false">TIME(ACM4,ACM5,0)</f>
        <v>0.640277777777778</v>
      </c>
      <c r="ACN12" s="136" t="n">
        <f aca="false">TIME(ACN4,ACN5,0)</f>
        <v>0.761111111111111</v>
      </c>
      <c r="ACO12" s="136" t="n">
        <f aca="false">TIME(ACO4,ACO5,0)</f>
        <v>0.454166666666667</v>
      </c>
      <c r="ACP12" s="136" t="n">
        <f aca="false">TIME(ACP4,ACP5,0)</f>
        <v>0.91875</v>
      </c>
      <c r="ACQ12" s="136" t="n">
        <f aca="false">TIME(ACQ4,ACQ5,0)</f>
        <v>0.406944444444444</v>
      </c>
      <c r="ACR12" s="136" t="n">
        <f aca="false">TIME(ACR4,ACR5,0)</f>
        <v>0.167361111111111</v>
      </c>
      <c r="ACS12" s="136" t="n">
        <f aca="false">TIME(ACS4,ACS5,0)</f>
        <v>0.379861111111111</v>
      </c>
      <c r="ACT12" s="136" t="n">
        <f aca="false">TIME(ACT4,ACT5,0)</f>
        <v>0.1125</v>
      </c>
      <c r="ACU12" s="136" t="n">
        <f aca="false">TIME(ACU4,ACU5,0)</f>
        <v>0.29375</v>
      </c>
      <c r="ACV12" s="136" t="n">
        <f aca="false">TIME(ACV4,ACV5,0)</f>
        <v>0.723611111111111</v>
      </c>
      <c r="ACW12" s="136" t="n">
        <f aca="false">TIME(ACW4,ACW5,0)</f>
        <v>0.128472222222222</v>
      </c>
      <c r="ACX12" s="136" t="n">
        <f aca="false">TIME(ACX4,ACX5,0)</f>
        <v>0.242361111111111</v>
      </c>
      <c r="ACY12" s="136" t="n">
        <f aca="false">TIME(ACY4,ACY5,0)</f>
        <v>0.883333333333333</v>
      </c>
      <c r="ACZ12" s="136" t="n">
        <f aca="false">TIME(ACZ4,ACZ5,0)</f>
        <v>0.00486111111111111</v>
      </c>
      <c r="ADA12" s="136" t="n">
        <f aca="false">TIME(ADA4,ADA5,0)</f>
        <v>0.698611111111111</v>
      </c>
      <c r="ADB12" s="136" t="n">
        <f aca="false">TIME(ADB4,ADB5,0)</f>
        <v>0.163194444444444</v>
      </c>
      <c r="ADC12" s="136" t="n">
        <f aca="false">TIME(ADC4,ADC5,0)</f>
        <v>0.651388888888889</v>
      </c>
      <c r="ADD12" s="136" t="n">
        <f aca="false">TIME(ADD4,ADD5,0)</f>
        <v>0.411111111111111</v>
      </c>
      <c r="ADE12" s="136" t="n">
        <f aca="false">TIME(ADE4,ADE5,0)</f>
        <v>0.622916666666667</v>
      </c>
      <c r="ADF12" s="136" t="n">
        <f aca="false">TIME(ADF4,ADF5,0)</f>
        <v>0.354861111111111</v>
      </c>
      <c r="ADG12" s="136" t="n">
        <f aca="false">TIME(ADG4,ADG5,0)</f>
        <v>0.535416666666667</v>
      </c>
      <c r="ADH12" s="136" t="n">
        <f aca="false">TIME(ADH4,ADH5,0)</f>
        <v>0.963888888888889</v>
      </c>
      <c r="ADI12" s="136" t="n">
        <f aca="false">TIME(ADI4,ADI5,0)</f>
        <v>0.368055555555556</v>
      </c>
      <c r="ADJ12" s="136" t="n">
        <f aca="false">TIME(ADJ4,ADJ5,0)</f>
        <v>0.48125</v>
      </c>
      <c r="ADK12" s="136" t="n">
        <f aca="false">TIME(ADK4,ADK5,0)</f>
        <v>0.123611111111111</v>
      </c>
      <c r="ADL12" s="136" t="n">
        <f aca="false">TIME(ADL4,ADL5,0)</f>
        <v>0.247916666666667</v>
      </c>
      <c r="ADM12" s="136" t="n">
        <f aca="false">TIME(ADM4,ADM5,0)</f>
        <v>0.94375</v>
      </c>
      <c r="ADN12" s="136" t="n">
        <f aca="false">TIME(ADN4,ADN5,0)</f>
        <v>0.409027777777778</v>
      </c>
      <c r="ADO12" s="136" t="n">
        <f aca="false">TIME(ADO4,ADO5,0)</f>
        <v>0.896527777777778</v>
      </c>
      <c r="ADP12" s="136" t="n">
        <f aca="false">TIME(ADP4,ADP5,0)</f>
        <v>0.654166666666667</v>
      </c>
      <c r="ADQ12" s="136" t="n">
        <f aca="false">TIME(ADQ4,ADQ5,0)</f>
        <v>0.864583333333333</v>
      </c>
      <c r="ADR12" s="136" t="n">
        <f aca="false">TIME(ADR4,ADR5,0)</f>
        <v>0.595833333333333</v>
      </c>
      <c r="ADS12" s="136" t="n">
        <f aca="false">TIME(ADS4,ADS5,0)</f>
        <v>0.775694444444444</v>
      </c>
      <c r="ADT12" s="136" t="n">
        <f aca="false">TIME(ADT4,ADT5,0)</f>
        <v>0.204166666666667</v>
      </c>
      <c r="ADU12" s="136" t="n">
        <f aca="false">TIME(ADU4,ADU5,0)</f>
        <v>0.608333333333333</v>
      </c>
      <c r="ADV12" s="136" t="n">
        <f aca="false">TIME(ADV4,ADV5,0)</f>
        <v>0.720833333333333</v>
      </c>
      <c r="ADW12" s="136" t="n">
        <f aca="false">TIME(ADW4,ADW5,0)</f>
        <v>0.3625</v>
      </c>
      <c r="ADX12" s="136" t="n">
        <f aca="false">TIME(ADX4,ADX5,0)</f>
        <v>0.485416666666667</v>
      </c>
      <c r="ADY12" s="136" t="n">
        <f aca="false">TIME(ADY4,ADY5,0)</f>
        <v>0.179861111111111</v>
      </c>
      <c r="ADZ12" s="136" t="n">
        <f aca="false">TIME(ADZ4,ADZ5,0)</f>
        <v>0.64375</v>
      </c>
      <c r="AEA12" s="136" t="n">
        <f aca="false">TIME(AEA4,AEA5,0)</f>
        <v>0.130555555555556</v>
      </c>
      <c r="AEB12" s="136" t="n">
        <f aca="false">TIME(AEB4,AEB5,0)</f>
        <v>0.8875</v>
      </c>
      <c r="AEC12" s="136" t="n">
        <f aca="false">TIME(AEC4,AEC5,0)</f>
        <v>0.0979166666666667</v>
      </c>
      <c r="AED12" s="136" t="n">
        <f aca="false">TIME(AED4,AED5,0)</f>
        <v>0.830555555555556</v>
      </c>
      <c r="AEE12" s="136" t="n">
        <f aca="false">TIME(AEE4,AEE5,0)</f>
        <v>0.0131944444444444</v>
      </c>
      <c r="AEF12" s="136" t="n">
        <f aca="false">TIME(AEF4,AEF5,0)</f>
        <v>0.445833333333333</v>
      </c>
      <c r="AEG12" s="136" t="n">
        <f aca="false">TIME(AEG4,AEG5,0)</f>
        <v>0.852777777777778</v>
      </c>
      <c r="AEH12" s="136" t="n">
        <f aca="false">TIME(AEH4,AEH5,0)</f>
        <v>0.966666666666667</v>
      </c>
      <c r="AEI12" s="136" t="n">
        <f aca="false">TIME(AEI4,AEI5,0)</f>
        <v>0.607638888888889</v>
      </c>
      <c r="AEJ12" s="136" t="n">
        <f aca="false">TIME(AEJ4,AEJ5,0)</f>
        <v>0.729166666666667</v>
      </c>
      <c r="AEK12" s="136" t="n">
        <f aca="false">TIME(AEK4,AEK5,0)</f>
        <v>0.422916666666667</v>
      </c>
      <c r="AEL12" s="136" t="n">
        <f aca="false">TIME(AEL4,AEL5,0)</f>
        <v>0.8875</v>
      </c>
      <c r="AEM12" s="136" t="n">
        <f aca="false">TIME(AEM4,AEM5,0)</f>
        <v>0.375</v>
      </c>
      <c r="AEN12" s="136" t="n">
        <f aca="false">TIME(AEN4,AEN5,0)</f>
        <v>0.132638888888889</v>
      </c>
      <c r="AEO12" s="136" t="n">
        <f aca="false">TIME(AEO4,AEO5,0)</f>
        <v>0.34375</v>
      </c>
      <c r="AEP12" s="136" t="n">
        <f aca="false">TIME(AEP4,AEP5,0)</f>
        <v>0.0756944444444444</v>
      </c>
      <c r="AEQ12" s="136" t="n">
        <f aca="false">TIME(AEQ4,AEQ5,0)</f>
        <v>0.257638888888889</v>
      </c>
      <c r="AER12" s="136" t="n">
        <f aca="false">TIME(AER4,AER5,0)</f>
        <v>0.688888888888889</v>
      </c>
      <c r="AES12" s="136" t="n">
        <f aca="false">TIME(AES4,AES5,0)</f>
        <v>0.09375</v>
      </c>
      <c r="AET12" s="136" t="n">
        <f aca="false">TIME(AET4,AET5,0)</f>
        <v>0.205555555555556</v>
      </c>
      <c r="AEU12" s="136" t="n">
        <f aca="false">TIME(AEU4,AEU5,0)</f>
        <v>0.845138888888889</v>
      </c>
      <c r="AEV12" s="136" t="n">
        <f aca="false">TIME(AEV4,AEV5,0)</f>
        <v>0.965972222222222</v>
      </c>
      <c r="AEW12" s="136" t="n">
        <f aca="false">TIME(AEW4,AEW5,0)</f>
        <v>0.660416666666667</v>
      </c>
      <c r="AEX12" s="136" t="n">
        <f aca="false">TIME(AEX4,AEX5,0)</f>
        <v>0.126388888888889</v>
      </c>
      <c r="AEY12" s="136" t="n">
        <f aca="false">TIME(AEY4,AEY5,0)</f>
        <v>0.615277777777778</v>
      </c>
      <c r="AEZ12" s="136" t="n">
        <f aca="false">TIME(AEZ4,AEZ5,0)</f>
        <v>0.374305555555556</v>
      </c>
      <c r="AFA12" s="136" t="n">
        <f aca="false">TIME(AFA4,AFA5,0)</f>
        <v>0.584722222222222</v>
      </c>
      <c r="AFB12" s="136" t="n">
        <f aca="false">TIME(AFB4,AFB5,0)</f>
        <v>0.315277777777778</v>
      </c>
      <c r="AFC12" s="136" t="n">
        <f aca="false">TIME(AFC4,AFC5,0)</f>
        <v>0.494444444444444</v>
      </c>
      <c r="AFD12" s="136" t="n">
        <f aca="false">TIME(AFD4,AFD5,0)</f>
        <v>0.923611111111111</v>
      </c>
      <c r="AFE12" s="136" t="n">
        <f aca="false">TIME(AFE4,AFE5,0)</f>
        <v>0.329166666666667</v>
      </c>
      <c r="AFF12" s="136" t="n">
        <f aca="false">TIME(AFF4,AFF5,0)</f>
        <v>0.44375</v>
      </c>
      <c r="AFG12" s="136" t="n">
        <f aca="false">TIME(AFG4,AFG5,0)</f>
        <v>0.0854166666666667</v>
      </c>
      <c r="AFH12" s="136" t="n">
        <f aca="false">TIME(AFH4,AFH5,0)</f>
        <v>0.206944444444444</v>
      </c>
      <c r="AFI12" s="136" t="n">
        <f aca="false">TIME(AFI4,AFI5,0)</f>
        <v>0.900694444444444</v>
      </c>
      <c r="AFJ12" s="136" t="n">
        <f aca="false">TIME(AFJ4,AFJ5,0)</f>
        <v>0.364583333333333</v>
      </c>
      <c r="AFK12" s="136" t="n">
        <f aca="false">TIME(AFK4,AFK5,0)</f>
        <v>0.851388888888889</v>
      </c>
      <c r="AFL12" s="136" t="n">
        <f aca="false">TIME(AFL4,AFL5,0)</f>
        <v>0.608333333333333</v>
      </c>
      <c r="AFM12" s="136" t="n">
        <f aca="false">TIME(AFM4,AFM5,0)</f>
        <v>0.817361111111111</v>
      </c>
      <c r="AFN12" s="136" t="n">
        <f aca="false">TIME(AFN4,AFN5,0)</f>
        <v>0.547916666666667</v>
      </c>
      <c r="AFO12" s="136" t="n">
        <f aca="false">TIME(AFO4,AFO5,0)</f>
        <v>0.728472222222222</v>
      </c>
      <c r="AFP12" s="136" t="n">
        <f aca="false">TIME(AFP4,AFP5,0)</f>
        <v>0.160416666666667</v>
      </c>
      <c r="AFQ12" s="136" t="n">
        <f aca="false">TIME(AFQ4,AFQ5,0)</f>
        <v>0.569444444444444</v>
      </c>
      <c r="AFR12" s="136" t="n">
        <f aca="false">TIME(AFR4,AFR5,0)</f>
        <v>0.6875</v>
      </c>
      <c r="AFS12" s="136" t="n">
        <f aca="false">TIME(AFS4,AFS5,0)</f>
        <v>0.332638888888889</v>
      </c>
      <c r="AFT12" s="136" t="n">
        <f aca="false">TIME(AFT4,AFT5,0)</f>
        <v>0.45625</v>
      </c>
      <c r="AFU12" s="136" t="n">
        <f aca="false">TIME(AFU4,AFU5,0)</f>
        <v>0.15</v>
      </c>
      <c r="AFV12" s="136" t="n">
        <f aca="false">TIME(AFV4,AFV5,0)</f>
        <v>0.611805555555556</v>
      </c>
      <c r="AFW12" s="136" t="n">
        <f aca="false">TIME(AFW4,AFW5,0)</f>
        <v>0.0965277777777778</v>
      </c>
      <c r="AFX12" s="136" t="n">
        <f aca="false">TIME(AFX4,AFX5,0)</f>
        <v>0.852083333333333</v>
      </c>
      <c r="AFY12" s="136" t="n">
        <f aca="false">TIME(AFY4,AFY5,0)</f>
        <v>0.0618055555555556</v>
      </c>
      <c r="AFZ12" s="136" t="n">
        <f aca="false">TIME(AFZ4,AFZ5,0)</f>
        <v>0.793055555555555</v>
      </c>
      <c r="AGA12" s="136" t="n">
        <f aca="false">TIME(AGA4,AGA5,0)</f>
        <v>0.974305555555556</v>
      </c>
      <c r="AGB12" s="136" t="n">
        <f aca="false">TIME(AGB4,AGB5,0)</f>
        <v>0.404861111111111</v>
      </c>
      <c r="AGC12" s="136" t="n">
        <f aca="false">TIME(AGC4,AGC5,0)</f>
        <v>0.811805555555556</v>
      </c>
      <c r="AGD12" s="136" t="n">
        <f aca="false">TIME(AGD4,AGD5,0)</f>
        <v>0.927777777777778</v>
      </c>
      <c r="AGE12" s="136" t="n">
        <f aca="false">TIME(AGE4,AGE5,0)</f>
        <v>0.570833333333333</v>
      </c>
      <c r="AGF12" s="136" t="n">
        <f aca="false">TIME(AGF4,AGF5,0)</f>
        <v>0.694444444444444</v>
      </c>
      <c r="AGG12" s="136" t="n">
        <f aca="false">TIME(AGG4,AGG5,0)</f>
        <v>0.388888888888889</v>
      </c>
      <c r="AGH12" s="136" t="n">
        <f aca="false">TIME(AGH4,AGH5,0)</f>
        <v>0.851388888888889</v>
      </c>
      <c r="AGI12" s="136" t="n">
        <f aca="false">TIME(AGI4,AGI5,0)</f>
        <v>0.336805555555556</v>
      </c>
      <c r="AGJ12" s="136" t="n">
        <f aca="false">TIME(AGJ4,AGJ5,0)</f>
        <v>0.0923611111111111</v>
      </c>
      <c r="AGK12" s="136" t="n">
        <f aca="false">TIME(AGK4,AGK5,0)</f>
        <v>0.301388888888889</v>
      </c>
      <c r="AGL12" s="136" t="n">
        <f aca="false">TIME(AGL4,AGL5,0)</f>
        <v>0.0326388888888889</v>
      </c>
      <c r="AGM12" s="136" t="n">
        <f aca="false">TIME(AGM4,AGM5,0)</f>
        <v>0.213888888888889</v>
      </c>
      <c r="AGN12" s="136" t="n">
        <f aca="false">TIME(AGN4,AGN5,0)</f>
        <v>0.645138888888889</v>
      </c>
      <c r="AGO12" s="136" t="n">
        <f aca="false">TIME(AGO4,AGO5,0)</f>
        <v>0.0513888888888889</v>
      </c>
      <c r="AGP12" s="136" t="n">
        <f aca="false">TIME(AGP4,AGP5,0)</f>
        <v>0.167361111111111</v>
      </c>
      <c r="AGQ12" s="136" t="n">
        <f aca="false">TIME(AGQ4,AGQ5,0)</f>
        <v>0.811111111111111</v>
      </c>
      <c r="AGR12" s="136" t="n">
        <f aca="false">TIME(AGR4,AGR5,0)</f>
        <v>0.936111111111111</v>
      </c>
      <c r="AGS12" s="136" t="n">
        <f aca="false">TIME(AGS4,AGS5,0)</f>
        <v>0.632638888888889</v>
      </c>
      <c r="AGT12" s="136" t="n">
        <f aca="false">TIME(AGT4,AGT5,0)</f>
        <v>0.0979166666666667</v>
      </c>
      <c r="AGU12" s="136" t="n">
        <f aca="false">TIME(AGU4,AGU5,0)</f>
        <v>0.583333333333333</v>
      </c>
      <c r="AGV12" s="136" t="n">
        <f aca="false">TIME(AGV4,AGV5,0)</f>
        <v>0.338194444444444</v>
      </c>
      <c r="AGW12" s="136" t="n">
        <f aca="false">TIME(AGW4,AGW5,0)</f>
        <v>0.545138888888889</v>
      </c>
      <c r="AGX12" s="136" t="n">
        <f aca="false">TIME(AGX4,AGX5,0)</f>
        <v>0.273611111111111</v>
      </c>
      <c r="AGY12" s="136" t="n">
        <f aca="false">TIME(AGY4,AGY5,0)</f>
        <v>0.452777777777778</v>
      </c>
      <c r="AGZ12" s="136" t="n">
        <f aca="false">TIME(AGZ4,AGZ5,0)</f>
        <v>0.883333333333333</v>
      </c>
      <c r="AHA12" s="136" t="n">
        <f aca="false">TIME(AHA4,AHA5,0)</f>
        <v>0.290277777777778</v>
      </c>
      <c r="AHB12" s="136" t="n">
        <f aca="false">TIME(AHB4,AHB5,0)</f>
        <v>0.406944444444444</v>
      </c>
      <c r="AHC12" s="136" t="n">
        <f aca="false">TIME(AHC4,AHC5,0)</f>
        <v>0.0527777777777778</v>
      </c>
      <c r="AHD12" s="136" t="n">
        <f aca="false">TIME(AHD4,AHD5,0)</f>
        <v>0.179861111111111</v>
      </c>
      <c r="AHE12" s="136" t="n">
        <f aca="false">TIME(AHE4,AHE5,0)</f>
        <v>0.878472222222222</v>
      </c>
      <c r="AHF12" s="136" t="n">
        <f aca="false">TIME(AHF4,AHF5,0)</f>
        <v>0.345833333333333</v>
      </c>
      <c r="AHG12" s="136" t="n">
        <f aca="false">TIME(AHG4,AHG5,0)</f>
        <v>0.832638888888889</v>
      </c>
      <c r="AHH12" s="136" t="n">
        <f aca="false">TIME(AHH4,AHH5,0)</f>
        <v>0.5875</v>
      </c>
      <c r="AHI12" s="136" t="n">
        <f aca="false">TIME(AHI4,AHI5,0)</f>
        <v>0.793055555555555</v>
      </c>
      <c r="AHJ12" s="136" t="n">
        <f aca="false">TIME(AHJ4,AHJ5,0)</f>
        <v>0.51875</v>
      </c>
      <c r="AHK12" s="136" t="n">
        <f aca="false">TIME(AHK4,AHK5,0)</f>
        <v>0.695833333333333</v>
      </c>
      <c r="AHL12" s="136" t="n">
        <f aca="false">TIME(AHL4,AHL5,0)</f>
        <v>0.125</v>
      </c>
      <c r="AHM12" s="136" t="n">
        <f aca="false">TIME(AHM4,AHM5,0)</f>
        <v>0.531944444444444</v>
      </c>
      <c r="AHN12" s="136" t="n">
        <f aca="false">TIME(AHN4,AHN5,0)</f>
        <v>0.648611111111111</v>
      </c>
      <c r="AHO12" s="136" t="n">
        <f aca="false">TIME(AHO4,AHO5,0)</f>
        <v>0.29375</v>
      </c>
      <c r="AHP12" s="136" t="n">
        <f aca="false">TIME(AHP4,AHP5,0)</f>
        <v>0.419444444444444</v>
      </c>
      <c r="AHQ12" s="136" t="n">
        <f aca="false">TIME(AHQ4,AHQ5,0)</f>
        <v>0.116666666666667</v>
      </c>
      <c r="AHR12" s="136" t="n">
        <f aca="false">TIME(AHR4,AHR5,0)</f>
        <v>0.582638888888889</v>
      </c>
      <c r="AHS12" s="136" t="n">
        <f aca="false">TIME(AHS4,AHS5,0)</f>
        <v>0.0694444444444444</v>
      </c>
      <c r="AHT12" s="136" t="n">
        <f aca="false">TIME(AHT4,AHT5,0)</f>
        <v>0.825</v>
      </c>
      <c r="AHU12" s="136" t="n">
        <f aca="false">TIME(AHU4,AHU5,0)</f>
        <v>0.0319444444444444</v>
      </c>
      <c r="AHV12" s="136" t="n">
        <f aca="false">TIME(AHV4,AHV5,0)</f>
        <v>0.759722222222222</v>
      </c>
      <c r="AHW12" s="136" t="n">
        <f aca="false">TIME(AHW4,AHW5,0)</f>
        <v>0.938194444444444</v>
      </c>
      <c r="AHX12" s="136" t="n">
        <f aca="false">TIME(AHX4,AHX5,0)</f>
        <v>0.36875</v>
      </c>
      <c r="AHY12" s="136" t="n">
        <f aca="false">TIME(AHY4,AHY5,0)</f>
        <v>0.777083333333333</v>
      </c>
      <c r="AHZ12" s="136" t="n">
        <f aca="false">TIME(AHZ4,AHZ5,0)</f>
        <v>0.895138888888889</v>
      </c>
      <c r="AIA12" s="136" t="n">
        <f aca="false">TIME(AIA4,AIA5,0)</f>
        <v>0.540277777777778</v>
      </c>
      <c r="AIB12" s="136" t="n">
        <f aca="false">TIME(AIB4,AIB5,0)</f>
        <v>0.665277777777778</v>
      </c>
      <c r="AIC12" s="136" t="n">
        <f aca="false">TIME(AIC4,AIC5,0)</f>
        <v>0.361805555555556</v>
      </c>
      <c r="AID12" s="136" t="n">
        <f aca="false">TIME(AID4,AID5,0)</f>
        <v>0.827777777777778</v>
      </c>
      <c r="AIE12" s="136" t="n">
        <f aca="false">TIME(AIE4,AIE5,0)</f>
        <v>0.315277777777778</v>
      </c>
      <c r="AIF12" s="136" t="n">
        <f aca="false">TIME(AIF4,AIF5,0)</f>
        <v>0.0729166666666667</v>
      </c>
      <c r="AIG12" s="136" t="n">
        <f aca="false">TIME(AIG4,AIG5,0)</f>
        <v>0.281944444444444</v>
      </c>
      <c r="AIH12" s="136" t="n">
        <f aca="false">TIME(AIH4,AIH5,0)</f>
        <v>0.0111111111111111</v>
      </c>
      <c r="AII12" s="136" t="n">
        <f aca="false">TIME(AII4,AII5,0)</f>
        <v>0.188888888888889</v>
      </c>
      <c r="AIJ12" s="136" t="n">
        <f aca="false">TIME(AIJ4,AIJ5,0)</f>
        <v>0.616666666666667</v>
      </c>
      <c r="AIK12" s="136" t="n">
        <f aca="false">TIME(AIK4,AIK5,0)</f>
        <v>0.0215277777777778</v>
      </c>
      <c r="AIL12" s="136" t="n">
        <f aca="false">TIME(AIL4,AIL5,0)</f>
        <v>0.136111111111111</v>
      </c>
      <c r="AIM12" s="136" t="n">
        <f aca="false">TIME(AIM4,AIM5,0)</f>
        <v>0.78125</v>
      </c>
      <c r="AIN12" s="136" t="n">
        <f aca="false">TIME(AIN4,AIN5,0)</f>
        <v>0.906944444444444</v>
      </c>
      <c r="AIO12" s="136" t="n">
        <f aca="false">TIME(AIO4,AIO5,0)</f>
        <v>0.604861111111111</v>
      </c>
      <c r="AIP12" s="136" t="n">
        <f aca="false">TIME(AIP4,AIP5,0)</f>
        <v>0.0715277777777778</v>
      </c>
      <c r="AIQ12" s="136" t="n">
        <f aca="false">TIME(AIQ4,AIQ5,0)</f>
        <v>0.560416666666667</v>
      </c>
      <c r="AIR12" s="136" t="n">
        <f aca="false">TIME(AIR4,AIR5,0)</f>
        <v>0.31875</v>
      </c>
      <c r="AIS12" s="136" t="n">
        <f aca="false">TIME(AIS4,AIS5,0)</f>
        <v>0.527777777777778</v>
      </c>
      <c r="AIT12" s="136" t="n">
        <f aca="false">TIME(AIT4,AIT5,0)</f>
        <v>0.25625</v>
      </c>
      <c r="AIU12" s="136" t="n">
        <f aca="false">TIME(AIU4,AIU5,0)</f>
        <v>0.432638888888889</v>
      </c>
      <c r="AIV12" s="136" t="n">
        <f aca="false">TIME(AIV4,AIV5,0)</f>
        <v>0.859027777777778</v>
      </c>
      <c r="AIW12" s="136" t="n">
        <f aca="false">TIME(AIW4,AIW5,0)</f>
        <v>0.2625</v>
      </c>
      <c r="AIX12" s="136" t="n">
        <f aca="false">TIME(AIX4,AIX5,0)</f>
        <v>0.377083333333333</v>
      </c>
      <c r="AIY12" s="136" t="n">
        <f aca="false">TIME(AIY4,AIY5,0)</f>
        <v>0.0222222222222222</v>
      </c>
      <c r="AIZ12" s="136" t="n">
        <f aca="false">TIME(AIZ4,AIZ5,0)</f>
        <v>0.149305555555556</v>
      </c>
      <c r="AJA12" s="136" t="n">
        <f aca="false">TIME(AJA4,AJA5,0)</f>
        <v>0.847222222222222</v>
      </c>
      <c r="AJB12" s="136" t="n">
        <f aca="false">TIME(AJB4,AJB5,0)</f>
        <v>0.313194444444444</v>
      </c>
      <c r="AJC12" s="136" t="n">
        <f aca="false">TIME(AJC4,AJC5,0)</f>
        <v>0.8</v>
      </c>
      <c r="AJD12" s="136" t="n">
        <f aca="false">TIME(AJD4,AJD5,0)</f>
        <v>0.555555555555556</v>
      </c>
      <c r="AJE12" s="136" t="n">
        <f aca="false">TIME(AJE4,AJE5,0)</f>
        <v>0.763194444444444</v>
      </c>
      <c r="AJF12" s="136" t="n">
        <f aca="false">TIME(AJF4,AJF5,0)</f>
        <v>0.491666666666667</v>
      </c>
      <c r="AJG12" s="136" t="n">
        <f aca="false">TIME(AJG4,AJG5,0)</f>
        <v>0.670833333333333</v>
      </c>
      <c r="AJH12" s="136" t="n">
        <f aca="false">TIME(AJH4,AJH5,0)</f>
        <v>0.100694444444444</v>
      </c>
      <c r="AJI12" s="136" t="n">
        <f aca="false">TIME(AJI4,AJI5,0)</f>
        <v>0.507638888888889</v>
      </c>
      <c r="AJJ12" s="136" t="n">
        <f aca="false">TIME(AJJ4,AJJ5,0)</f>
        <v>0.625</v>
      </c>
      <c r="AJK12" s="136" t="n">
        <f aca="false">TIME(AJK4,AJK5,0)</f>
        <v>0.270833333333333</v>
      </c>
      <c r="AJL12" s="136" t="n">
        <f aca="false">TIME(AJL4,AJL5,0)</f>
        <v>0.397916666666667</v>
      </c>
      <c r="AJM12" s="136" t="n">
        <f aca="false">TIME(AJM4,AJM5,0)</f>
        <v>0.0958333333333333</v>
      </c>
      <c r="AJN12" s="136" t="n">
        <f aca="false">TIME(AJN4,AJN5,0)</f>
        <v>0.561805555555556</v>
      </c>
      <c r="AJO12" s="136" t="n">
        <f aca="false">TIME(AJO4,AJO5,0)</f>
        <v>0.0479166666666667</v>
      </c>
      <c r="AJP12" s="136" t="n">
        <f aca="false">TIME(AJP4,AJP5,0)</f>
        <v>0.802777777777778</v>
      </c>
      <c r="AJQ12" s="136" t="n">
        <f aca="false">TIME(AJQ4,AJQ5,0)</f>
        <v>0.0104166666666667</v>
      </c>
      <c r="AJR12" s="136" t="n">
        <f aca="false">TIME(AJR4,AJR5,0)</f>
        <v>0.740277777777778</v>
      </c>
      <c r="AJS12" s="136" t="n">
        <f aca="false">TIME(AJS4,AJS5,0)</f>
        <v>0.920138888888889</v>
      </c>
      <c r="AJT12" s="136" t="n">
        <f aca="false">TIME(AJT4,AJT5,0)</f>
        <v>0.350694444444444</v>
      </c>
      <c r="AJU12" s="136" t="n">
        <f aca="false">TIME(AJU4,AJU5,0)</f>
        <v>0.756944444444444</v>
      </c>
      <c r="AJV12" s="136" t="n">
        <f aca="false">TIME(AJV4,AJV5,0)</f>
        <v>0.870833333333333</v>
      </c>
      <c r="AJW12" s="136" t="n">
        <f aca="false">TIME(AJW4,AJW5,0)</f>
        <v>0.513888888888889</v>
      </c>
      <c r="AJX12" s="136" t="n">
        <f aca="false">TIME(AJX4,AJX5,0)</f>
        <v>0.638194444444444</v>
      </c>
      <c r="AJY12" s="136" t="n">
        <f aca="false">TIME(AJY4,AJY5,0)</f>
        <v>0.334722222222222</v>
      </c>
      <c r="AJZ12" s="136" t="n">
        <f aca="false">TIME(AJZ4,AJZ5,0)</f>
        <v>0.800694444444444</v>
      </c>
      <c r="AKA12" s="136" t="n">
        <f aca="false">TIME(AKA4,AKA5,0)</f>
        <v>0.288888888888889</v>
      </c>
      <c r="AKB12" s="136" t="n">
        <f aca="false">TIME(AKB4,AKB5,0)</f>
        <v>0.0451388888888889</v>
      </c>
      <c r="AKC12" s="136" t="n">
        <f aca="false">TIME(AKC4,AKC5,0)</f>
        <v>0.253472222222222</v>
      </c>
      <c r="AKD12" s="136" t="n">
        <f aca="false">TIME(AKD4,AKD5,0)</f>
        <v>0.982638888888889</v>
      </c>
      <c r="AKE12" s="136" t="n">
        <f aca="false">TIME(AKE4,AKE5,0)</f>
        <v>0.1625</v>
      </c>
      <c r="AKF12" s="136" t="n">
        <f aca="false">TIME(AKF4,AKF5,0)</f>
        <v>0.592361111111111</v>
      </c>
      <c r="AKG12" s="136" t="n">
        <f aca="false">TIME(AKG4,AKG5,0)</f>
        <v>0.998611111111111</v>
      </c>
      <c r="AKH12" s="136" t="n">
        <f aca="false">TIME(AKH4,AKH5,0)</f>
        <v>0.113888888888889</v>
      </c>
      <c r="AKI12" s="136" t="n">
        <f aca="false">TIME(AKI4,AKI5,0)</f>
        <v>0.756944444444444</v>
      </c>
      <c r="AKJ12" s="136" t="n">
        <f aca="false">TIME(AKJ4,AKJ5,0)</f>
        <v>0.88125</v>
      </c>
      <c r="AKK12" s="136" t="n">
        <f aca="false">TIME(AKK4,AKK5,0)</f>
        <v>0.577777777777778</v>
      </c>
      <c r="AKL12" s="136" t="n">
        <f aca="false">TIME(AKL4,AKL5,0)</f>
        <v>0.04375</v>
      </c>
      <c r="AKM12" s="136" t="n">
        <f aca="false">TIME(AKM4,AKM5,0)</f>
        <v>0.53125</v>
      </c>
      <c r="AKN12" s="136" t="n">
        <f aca="false">TIME(AKN4,AKN5,0)</f>
        <v>0.2875</v>
      </c>
      <c r="AKO12" s="136" t="n">
        <f aca="false">TIME(AKO4,AKO5,0)</f>
        <v>0.495138888888889</v>
      </c>
      <c r="AKP12" s="136" t="n">
        <f aca="false">TIME(AKP4,AKP5,0)</f>
        <v>0.222916666666667</v>
      </c>
      <c r="AKQ12" s="136" t="n">
        <f aca="false">TIME(AKQ4,AKQ5,0)</f>
        <v>0.400694444444444</v>
      </c>
      <c r="AKR12" s="136" t="n">
        <f aca="false">TIME(AKR4,AKR5,0)</f>
        <v>0.830555555555556</v>
      </c>
      <c r="AKS12" s="136" t="n">
        <f aca="false">TIME(AKS4,AKS5,0)</f>
        <v>0.238194444444444</v>
      </c>
      <c r="AKT12" s="136" t="n">
        <f aca="false">TIME(AKT4,AKT5,0)</f>
        <v>0.35625</v>
      </c>
      <c r="AKU12" s="136" t="n">
        <f aca="false">TIME(AKU4,AKU5,0)</f>
        <v>0.00208333333333333</v>
      </c>
      <c r="AKV12" s="136" t="n">
        <f aca="false">TIME(AKV4,AKV5,0)</f>
        <v>0.128472222222222</v>
      </c>
      <c r="AKW12" s="136" t="n">
        <f aca="false">TIME(AKW4,AKW5,0)</f>
        <v>0.825694444444444</v>
      </c>
      <c r="AKX12" s="136" t="n">
        <f aca="false">TIME(AKX4,AKX5,0)</f>
        <v>0.290972222222222</v>
      </c>
      <c r="AKY12" s="136" t="n">
        <f aca="false">TIME(AKY4,AKY5,0)</f>
        <v>0.777777777777778</v>
      </c>
      <c r="AKZ12" s="136" t="n">
        <f aca="false">TIME(AKZ4,AKZ5,0)</f>
        <v>0.532638888888889</v>
      </c>
      <c r="ALA12" s="136" t="n">
        <f aca="false">TIME(ALA4,ALA5,0)</f>
        <v>0.739583333333333</v>
      </c>
      <c r="ALB12" s="136" t="n">
        <f aca="false">TIME(ALB4,ALB5,0)</f>
        <v>0.465972222222222</v>
      </c>
      <c r="ALC12" s="136" t="n">
        <f aca="false">TIME(ALC4,ALC5,0)</f>
        <v>0.64375</v>
      </c>
      <c r="ALD12" s="136" t="n">
        <f aca="false">TIME(ALD4,ALD5,0)</f>
        <v>0.0722222222222222</v>
      </c>
      <c r="ALE12" s="136" t="n">
        <f aca="false">TIME(ALE4,ALE5,0)</f>
        <v>0.479861111111111</v>
      </c>
      <c r="ALF12" s="136" t="n">
        <f aca="false">TIME(ALF4,ALF5,0)</f>
        <v>0.597916666666667</v>
      </c>
      <c r="ALG12" s="136" t="n">
        <f aca="false">TIME(ALG4,ALG5,0)</f>
        <v>0.244444444444444</v>
      </c>
      <c r="ALH12" s="136" t="n">
        <f aca="false">TIME(ALH4,ALH5,0)</f>
        <v>0.370833333333333</v>
      </c>
      <c r="ALI12" s="136" t="n">
        <f aca="false">TIME(ALI4,ALI5,0)</f>
        <v>0.0659722222222222</v>
      </c>
      <c r="ALJ12" s="136" t="n">
        <f aca="false">TIME(ALJ4,ALJ5,0)</f>
        <v>0.529166666666667</v>
      </c>
      <c r="ALK12" s="136" t="n">
        <f aca="false">TIME(ALK4,ALK5,0)</f>
        <v>0.0138888888888889</v>
      </c>
      <c r="ALL12" s="136" t="n">
        <f aca="false">TIME(ALL4,ALL5,0)</f>
        <v>0.767361111111111</v>
      </c>
      <c r="ALM12" s="136" t="n">
        <f aca="false">TIME(ALM4,ALM5,0)</f>
        <v>0.973611111111111</v>
      </c>
      <c r="ALN12" s="136" t="n">
        <f aca="false">TIME(ALN4,ALN5,0)</f>
        <v>0.702083333333333</v>
      </c>
      <c r="ALO12" s="136" t="n">
        <f aca="false">TIME(ALO4,ALO5,0)</f>
        <v>0.88125</v>
      </c>
      <c r="ALP12" s="136" t="n">
        <f aca="false">TIME(ALP4,ALP5,0)</f>
        <v>0.3125</v>
      </c>
      <c r="ALQ12" s="136" t="n">
        <f aca="false">TIME(ALQ4,ALQ5,0)</f>
        <v>0.721527777777778</v>
      </c>
      <c r="ALR12" s="136" t="n">
        <f aca="false">TIME(ALR4,ALR5,0)</f>
        <v>0.840277777777778</v>
      </c>
      <c r="ALS12" s="136" t="n">
        <f aca="false">TIME(ALS4,ALS5,0)</f>
        <v>0.488194444444444</v>
      </c>
      <c r="ALT12" s="136" t="n">
        <f aca="false">TIME(ALT4,ALT5,0)</f>
        <v>0.615277777777778</v>
      </c>
      <c r="ALU12" s="136" t="n">
        <f aca="false">TIME(ALU4,ALU5,0)</f>
        <v>0.311805555555556</v>
      </c>
      <c r="ALV12" s="136" t="n">
        <f aca="false">TIME(ALV4,ALV5,0)</f>
        <v>0.775</v>
      </c>
      <c r="ALW12" s="136" t="n">
        <f aca="false">TIME(ALW4,ALW5,0)</f>
        <v>0.259027777777778</v>
      </c>
      <c r="ALX12" s="136" t="n">
        <f aca="false">TIME(ALX4,ALX5,0)</f>
        <v>0.0125</v>
      </c>
      <c r="ALY12" s="136" t="n">
        <f aca="false">TIME(ALY4,ALY5,0)</f>
        <v>0.218055555555556</v>
      </c>
      <c r="ALZ12" s="136" t="n">
        <f aca="false">TIME(ALZ4,ALZ5,0)</f>
        <v>0.946527777777778</v>
      </c>
      <c r="AMA12" s="136" t="n">
        <f aca="false">TIME(AMA4,AMA5,0)</f>
        <v>0.125</v>
      </c>
      <c r="AMB12" s="136" t="n">
        <f aca="false">TIME(AMB4,AMB5,0)</f>
        <v>0.554861111111111</v>
      </c>
      <c r="AMC12" s="136" t="n">
        <f aca="false">TIME(AMC4,AMC5,0)</f>
        <v>0.961805555555556</v>
      </c>
      <c r="AMD12" s="136" t="n">
        <f aca="false">TIME(AMD4,AMD5,0)</f>
        <v>0.0791666666666667</v>
      </c>
      <c r="AME12" s="136" t="n">
        <f aca="false">TIME(AME4,AME5,0)</f>
        <v>0.725694444444444</v>
      </c>
      <c r="AMF12" s="136" t="n">
        <f aca="false">TIME(AMF4,AMF5,0)</f>
        <v>0.854166666666667</v>
      </c>
      <c r="AMG12" s="136" t="n">
        <f aca="false">TIME(AMG4,AMG5,0)</f>
        <v>0.553472222222222</v>
      </c>
      <c r="AMH12" s="136" t="n">
        <f aca="false">TIME(AMH4,AMH5,0)</f>
        <v>0.0201388888888889</v>
      </c>
      <c r="AMI12" s="136" t="n">
        <f aca="false">TIME(AMI4,AMI5,0)</f>
        <v>0.50625</v>
      </c>
      <c r="AMJ12" s="136" t="n">
        <f aca="false">TIME(AMJ4,AMJ5,0)</f>
        <v>0.259027777777778</v>
      </c>
    </row>
    <row r="13" customFormat="false" ht="15.75" hidden="false" customHeight="false" outlineLevel="0" collapsed="false">
      <c r="A13" s="137" t="e">
        <f aca="false">INDEX($B$12:$blq$12,1,SUM(B13:blq13))</f>
        <v>#NAME?</v>
      </c>
      <c r="B13" s="123" t="n">
        <f aca="false">COLUMN(A$11)*IF(AND(判定表!$H2=B$1,判定表!$G2=B$2),1,0)</f>
        <v>0</v>
      </c>
      <c r="C13" s="123" t="n">
        <f aca="false">COLUMN(B$11)*IF(AND(判定表!$H2=C$1,判定表!$G2=C$2),1,0)</f>
        <v>0</v>
      </c>
      <c r="D13" s="123" t="n">
        <f aca="false">COLUMN(C$11)*IF(AND(判定表!$H2=D$1,判定表!$G2=D$2),1,0)</f>
        <v>0</v>
      </c>
      <c r="E13" s="123" t="n">
        <f aca="false">COLUMN(D$11)*IF(AND(判定表!$H2=E$1,判定表!$G2=E$2),1,0)</f>
        <v>0</v>
      </c>
      <c r="F13" s="123" t="n">
        <f aca="false">COLUMN(E$11)*IF(AND(判定表!$H2=F$1,判定表!$G2=F$2),1,0)</f>
        <v>0</v>
      </c>
      <c r="G13" s="123" t="n">
        <f aca="false">COLUMN(F$11)*IF(AND(判定表!$H2=G$1,判定表!$G2=G$2),1,0)</f>
        <v>0</v>
      </c>
      <c r="H13" s="123" t="n">
        <f aca="false">COLUMN(G$11)*IF(AND(判定表!$H2=H$1,判定表!$G2=H$2),1,0)</f>
        <v>0</v>
      </c>
      <c r="I13" s="123" t="n">
        <f aca="false">COLUMN(H$11)*IF(AND(判定表!$H2=I$1,判定表!$G2=I$2),1,0)</f>
        <v>0</v>
      </c>
      <c r="J13" s="123" t="n">
        <f aca="false">COLUMN(I$11)*IF(AND(判定表!$H2=J$1,判定表!$G2=J$2),1,0)</f>
        <v>0</v>
      </c>
      <c r="K13" s="123" t="n">
        <f aca="false">COLUMN(J$11)*IF(AND(判定表!$H2=K$1,判定表!$G2=K$2),1,0)</f>
        <v>0</v>
      </c>
      <c r="L13" s="123" t="n">
        <f aca="false">COLUMN(K$11)*IF(AND(判定表!$H2=L$1,判定表!$G2=L$2),1,0)</f>
        <v>0</v>
      </c>
      <c r="M13" s="123" t="n">
        <f aca="false">COLUMN(L$11)*IF(AND(判定表!$H2=M$1,判定表!$G2=M$2),1,0)</f>
        <v>0</v>
      </c>
      <c r="N13" s="123" t="n">
        <f aca="false">COLUMN(M$11)*IF(AND(判定表!$H2=N$1,判定表!$G2=N$2),1,0)</f>
        <v>0</v>
      </c>
      <c r="O13" s="123" t="n">
        <f aca="false">COLUMN(N$11)*IF(AND(判定表!$H2=O$1,判定表!$G2=O$2),1,0)</f>
        <v>0</v>
      </c>
      <c r="P13" s="123" t="n">
        <f aca="false">COLUMN(O$11)*IF(AND(判定表!$H2=P$1,判定表!$G2=P$2),1,0)</f>
        <v>0</v>
      </c>
      <c r="Q13" s="123" t="n">
        <f aca="false">COLUMN(P$11)*IF(AND(判定表!$H2=Q$1,判定表!$G2=Q$2),1,0)</f>
        <v>0</v>
      </c>
      <c r="R13" s="123" t="n">
        <f aca="false">COLUMN(Q$11)*IF(AND(判定表!$H2=R$1,判定表!$G2=R$2),1,0)</f>
        <v>0</v>
      </c>
      <c r="S13" s="123" t="n">
        <f aca="false">COLUMN(R$11)*IF(AND(判定表!$H2=S$1,判定表!$G2=S$2),1,0)</f>
        <v>0</v>
      </c>
      <c r="T13" s="123" t="n">
        <f aca="false">COLUMN(S$11)*IF(AND(判定表!$H2=T$1,判定表!$G2=T$2),1,0)</f>
        <v>0</v>
      </c>
      <c r="U13" s="123" t="n">
        <f aca="false">COLUMN(T$11)*IF(AND(判定表!$H2=U$1,判定表!$G2=U$2),1,0)</f>
        <v>0</v>
      </c>
      <c r="V13" s="123" t="n">
        <f aca="false">COLUMN(U$11)*IF(AND(判定表!$H2=V$1,判定表!$G2=V$2),1,0)</f>
        <v>0</v>
      </c>
      <c r="W13" s="123" t="n">
        <f aca="false">COLUMN(V$11)*IF(AND(判定表!$H2=W$1,判定表!$G2=W$2),1,0)</f>
        <v>0</v>
      </c>
      <c r="X13" s="123" t="n">
        <f aca="false">COLUMN(W$11)*IF(AND(判定表!$H2=X$1,判定表!$G2=X$2),1,0)</f>
        <v>0</v>
      </c>
      <c r="Y13" s="123" t="n">
        <f aca="false">COLUMN(X$11)*IF(AND(判定表!$H2=Y$1,判定表!$G2=Y$2),1,0)</f>
        <v>0</v>
      </c>
      <c r="Z13" s="123" t="n">
        <f aca="false">COLUMN(Y$11)*IF(AND(判定表!$H2=Z$1,判定表!$G2=Z$2),1,0)</f>
        <v>0</v>
      </c>
      <c r="AA13" s="123" t="n">
        <f aca="false">COLUMN(Z$11)*IF(AND(判定表!$H2=AA$1,判定表!$G2=AA$2),1,0)</f>
        <v>0</v>
      </c>
      <c r="AB13" s="123" t="n">
        <f aca="false">COLUMN(AA$11)*IF(AND(判定表!$H2=AB$1,判定表!$G2=AB$2),1,0)</f>
        <v>0</v>
      </c>
      <c r="AC13" s="123" t="n">
        <f aca="false">COLUMN(AB$11)*IF(AND(判定表!$H2=AC$1,判定表!$G2=AC$2),1,0)</f>
        <v>0</v>
      </c>
      <c r="AD13" s="123" t="n">
        <f aca="false">COLUMN(AC$11)*IF(AND(判定表!$H2=AD$1,判定表!$G2=AD$2),1,0)</f>
        <v>0</v>
      </c>
      <c r="AE13" s="123" t="n">
        <f aca="false">COLUMN(AD$11)*IF(AND(判定表!$H2=AE$1,判定表!$G2=AE$2),1,0)</f>
        <v>0</v>
      </c>
      <c r="AF13" s="123" t="n">
        <f aca="false">COLUMN(AE$11)*IF(AND(判定表!$H2=AF$1,判定表!$G2=AF$2),1,0)</f>
        <v>0</v>
      </c>
      <c r="AG13" s="123" t="n">
        <f aca="false">COLUMN(AF$11)*IF(AND(判定表!$H2=AG$1,判定表!$G2=AG$2),1,0)</f>
        <v>0</v>
      </c>
      <c r="AH13" s="123" t="n">
        <f aca="false">COLUMN(AG$11)*IF(AND(判定表!$H2=AH$1,判定表!$G2=AH$2),1,0)</f>
        <v>0</v>
      </c>
      <c r="AI13" s="123" t="n">
        <f aca="false">COLUMN(AH$11)*IF(AND(判定表!$H2=AI$1,判定表!$G2=AI$2),1,0)</f>
        <v>0</v>
      </c>
      <c r="AJ13" s="123" t="n">
        <f aca="false">COLUMN(AI$11)*IF(AND(判定表!$H2=AJ$1,判定表!$G2=AJ$2),1,0)</f>
        <v>0</v>
      </c>
      <c r="AK13" s="123" t="n">
        <f aca="false">COLUMN(AJ$11)*IF(AND(判定表!$H2=AK$1,判定表!$G2=AK$2),1,0)</f>
        <v>0</v>
      </c>
      <c r="AL13" s="123" t="n">
        <f aca="false">COLUMN(AK$11)*IF(AND(判定表!$H2=AL$1,判定表!$G2=AL$2),1,0)</f>
        <v>0</v>
      </c>
      <c r="AM13" s="123" t="n">
        <f aca="false">COLUMN(AL$11)*IF(AND(判定表!$H2=AM$1,判定表!$G2=AM$2),1,0)</f>
        <v>0</v>
      </c>
      <c r="AN13" s="123" t="n">
        <f aca="false">COLUMN(AM$11)*IF(AND(判定表!$H2=AN$1,判定表!$G2=AN$2),1,0)</f>
        <v>0</v>
      </c>
      <c r="AO13" s="123" t="n">
        <f aca="false">COLUMN(AN$11)*IF(AND(判定表!$H2=AO$1,判定表!$G2=AO$2),1,0)</f>
        <v>0</v>
      </c>
      <c r="AP13" s="123" t="n">
        <f aca="false">COLUMN(AO$11)*IF(AND(判定表!$H2=AP$1,判定表!$G2=AP$2),1,0)</f>
        <v>0</v>
      </c>
      <c r="AQ13" s="123" t="n">
        <f aca="false">COLUMN(AP$11)*IF(AND(判定表!$H2=AQ$1,判定表!$G2=AQ$2),1,0)</f>
        <v>0</v>
      </c>
      <c r="AR13" s="123" t="n">
        <f aca="false">COLUMN(AQ$11)*IF(AND(判定表!$H2=AR$1,判定表!$G2=AR$2),1,0)</f>
        <v>0</v>
      </c>
      <c r="AS13" s="123" t="n">
        <f aca="false">COLUMN(AR$11)*IF(AND(判定表!$H2=AS$1,判定表!$G2=AS$2),1,0)</f>
        <v>0</v>
      </c>
      <c r="AT13" s="123" t="n">
        <f aca="false">COLUMN(AS$11)*IF(AND(判定表!$H2=AT$1,判定表!$G2=AT$2),1,0)</f>
        <v>0</v>
      </c>
      <c r="AU13" s="123" t="n">
        <f aca="false">COLUMN(AT$11)*IF(AND(判定表!$H2=AU$1,判定表!$G2=AU$2),1,0)</f>
        <v>0</v>
      </c>
      <c r="AV13" s="123" t="n">
        <f aca="false">COLUMN(AU$11)*IF(AND(判定表!$H2=AV$1,判定表!$G2=AV$2),1,0)</f>
        <v>0</v>
      </c>
      <c r="AW13" s="123" t="n">
        <f aca="false">COLUMN(AV$11)*IF(AND(判定表!$H2=AW$1,判定表!$G2=AW$2),1,0)</f>
        <v>0</v>
      </c>
      <c r="AX13" s="123" t="n">
        <f aca="false">COLUMN(AW$11)*IF(AND(判定表!$H2=AX$1,判定表!$G2=AX$2),1,0)</f>
        <v>0</v>
      </c>
      <c r="AY13" s="123" t="n">
        <f aca="false">COLUMN(AX$11)*IF(AND(判定表!$H2=AY$1,判定表!$G2=AY$2),1,0)</f>
        <v>0</v>
      </c>
      <c r="AZ13" s="123" t="n">
        <f aca="false">COLUMN(AY$11)*IF(AND(判定表!$H2=AZ$1,判定表!$G2=AZ$2),1,0)</f>
        <v>0</v>
      </c>
      <c r="BA13" s="123" t="n">
        <f aca="false">COLUMN(AZ$11)*IF(AND(判定表!$H2=BA$1,判定表!$G2=BA$2),1,0)</f>
        <v>0</v>
      </c>
      <c r="BB13" s="123" t="n">
        <f aca="false">COLUMN(BA$11)*IF(AND(判定表!$H2=BB$1,判定表!$G2=BB$2),1,0)</f>
        <v>0</v>
      </c>
      <c r="BC13" s="123" t="n">
        <f aca="false">COLUMN(BB$11)*IF(AND(判定表!$H2=BC$1,判定表!$G2=BC$2),1,0)</f>
        <v>0</v>
      </c>
      <c r="BD13" s="123" t="n">
        <f aca="false">COLUMN(BC$11)*IF(AND(判定表!$H2=BD$1,判定表!$G2=BD$2),1,0)</f>
        <v>0</v>
      </c>
      <c r="BE13" s="123" t="n">
        <f aca="false">COLUMN(BD$11)*IF(AND(判定表!$H2=BE$1,判定表!$G2=BE$2),1,0)</f>
        <v>0</v>
      </c>
      <c r="BF13" s="123" t="n">
        <f aca="false">COLUMN(BE$11)*IF(AND(判定表!$H2=BF$1,判定表!$G2=BF$2),1,0)</f>
        <v>0</v>
      </c>
      <c r="BG13" s="123" t="n">
        <f aca="false">COLUMN(BF$11)*IF(AND(判定表!$H2=BG$1,判定表!$G2=BG$2),1,0)</f>
        <v>0</v>
      </c>
      <c r="BH13" s="123" t="n">
        <f aca="false">COLUMN(BG$11)*IF(AND(判定表!$H2=BH$1,判定表!$G2=BH$2),1,0)</f>
        <v>0</v>
      </c>
      <c r="BI13" s="123" t="n">
        <f aca="false">COLUMN(BH$11)*IF(AND(判定表!$H2=BI$1,判定表!$G2=BI$2),1,0)</f>
        <v>0</v>
      </c>
      <c r="BJ13" s="123" t="n">
        <f aca="false">COLUMN(BI$11)*IF(AND(判定表!$H2=BJ$1,判定表!$G2=BJ$2),1,0)</f>
        <v>0</v>
      </c>
      <c r="BK13" s="123" t="n">
        <f aca="false">COLUMN(BJ$11)*IF(AND(判定表!$H2=BK$1,判定表!$G2=BK$2),1,0)</f>
        <v>0</v>
      </c>
      <c r="BL13" s="123" t="n">
        <f aca="false">COLUMN(BK$11)*IF(AND(判定表!$H2=BL$1,判定表!$G2=BL$2),1,0)</f>
        <v>0</v>
      </c>
      <c r="BM13" s="123" t="n">
        <f aca="false">COLUMN(BL$11)*IF(AND(判定表!$H2=BM$1,判定表!$G2=BM$2),1,0)</f>
        <v>0</v>
      </c>
      <c r="BN13" s="123" t="n">
        <f aca="false">COLUMN(BM$11)*IF(AND(判定表!$H2=BN$1,判定表!$G2=BN$2),1,0)</f>
        <v>0</v>
      </c>
      <c r="BO13" s="123" t="n">
        <f aca="false">COLUMN(BN$11)*IF(AND(判定表!$H2=BO$1,判定表!$G2=BO$2),1,0)</f>
        <v>0</v>
      </c>
      <c r="BP13" s="123" t="n">
        <f aca="false">COLUMN(BO$11)*IF(AND(判定表!$H2=BP$1,判定表!$G2=BP$2),1,0)</f>
        <v>0</v>
      </c>
      <c r="BQ13" s="123" t="n">
        <f aca="false">COLUMN(BP$11)*IF(AND(判定表!$H2=BQ$1,判定表!$G2=BQ$2),1,0)</f>
        <v>0</v>
      </c>
      <c r="BR13" s="123" t="n">
        <f aca="false">COLUMN(BQ$11)*IF(AND(判定表!$H2=BR$1,判定表!$G2=BR$2),1,0)</f>
        <v>0</v>
      </c>
      <c r="BS13" s="123" t="n">
        <f aca="false">COLUMN(BR$11)*IF(AND(判定表!$H2=BS$1,判定表!$G2=BS$2),1,0)</f>
        <v>0</v>
      </c>
      <c r="BT13" s="123" t="n">
        <f aca="false">COLUMN(BS$11)*IF(AND(判定表!$H2=BT$1,判定表!$G2=BT$2),1,0)</f>
        <v>0</v>
      </c>
      <c r="BU13" s="123" t="n">
        <f aca="false">COLUMN(BT$11)*IF(AND(判定表!$H2=BU$1,判定表!$G2=BU$2),1,0)</f>
        <v>0</v>
      </c>
      <c r="BV13" s="123" t="n">
        <f aca="false">COLUMN(BU$11)*IF(AND(判定表!$H2=BV$1,判定表!$G2=BV$2),1,0)</f>
        <v>0</v>
      </c>
      <c r="BW13" s="123" t="n">
        <f aca="false">COLUMN(BV$11)*IF(AND(判定表!$H2=BW$1,判定表!$G2=BW$2),1,0)</f>
        <v>0</v>
      </c>
      <c r="BX13" s="123" t="n">
        <f aca="false">COLUMN(BW$11)*IF(AND(判定表!$H2=BX$1,判定表!$G2=BX$2),1,0)</f>
        <v>0</v>
      </c>
      <c r="BY13" s="123" t="n">
        <f aca="false">COLUMN(BX$11)*IF(AND(判定表!$H2=BY$1,判定表!$G2=BY$2),1,0)</f>
        <v>0</v>
      </c>
      <c r="BZ13" s="123" t="n">
        <f aca="false">COLUMN(BY$11)*IF(AND(判定表!$H2=BZ$1,判定表!$G2=BZ$2),1,0)</f>
        <v>0</v>
      </c>
      <c r="CA13" s="123" t="n">
        <f aca="false">COLUMN(BZ$11)*IF(AND(判定表!$H2=CA$1,判定表!$G2=CA$2),1,0)</f>
        <v>0</v>
      </c>
      <c r="CB13" s="123" t="n">
        <f aca="false">COLUMN(CA$11)*IF(AND(判定表!$H2=CB$1,判定表!$G2=CB$2),1,0)</f>
        <v>0</v>
      </c>
      <c r="CC13" s="123" t="n">
        <f aca="false">COLUMN(CB$11)*IF(AND(判定表!$H2=CC$1,判定表!$G2=CC$2),1,0)</f>
        <v>0</v>
      </c>
      <c r="CD13" s="123" t="n">
        <f aca="false">COLUMN(CC$11)*IF(AND(判定表!$H2=CD$1,判定表!$G2=CD$2),1,0)</f>
        <v>0</v>
      </c>
      <c r="CE13" s="123" t="n">
        <f aca="false">COLUMN(CD$11)*IF(AND(判定表!$H2=CE$1,判定表!$G2=CE$2),1,0)</f>
        <v>0</v>
      </c>
      <c r="CF13" s="123" t="n">
        <f aca="false">COLUMN(CE$11)*IF(AND(判定表!$H2=CF$1,判定表!$G2=CF$2),1,0)</f>
        <v>0</v>
      </c>
      <c r="CG13" s="123" t="n">
        <f aca="false">COLUMN(CF$11)*IF(AND(判定表!$H2=CG$1,判定表!$G2=CG$2),1,0)</f>
        <v>0</v>
      </c>
      <c r="CH13" s="123" t="n">
        <f aca="false">COLUMN(CG$11)*IF(AND(判定表!$H2=CH$1,判定表!$G2=CH$2),1,0)</f>
        <v>0</v>
      </c>
      <c r="CI13" s="123" t="n">
        <f aca="false">COLUMN(CH$11)*IF(AND(判定表!$H2=CI$1,判定表!$G2=CI$2),1,0)</f>
        <v>0</v>
      </c>
      <c r="CJ13" s="123" t="n">
        <f aca="false">COLUMN(CI$11)*IF(AND(判定表!$H2=CJ$1,判定表!$G2=CJ$2),1,0)</f>
        <v>0</v>
      </c>
      <c r="CK13" s="123" t="n">
        <f aca="false">COLUMN(CJ$11)*IF(AND(判定表!$H2=CK$1,判定表!$G2=CK$2),1,0)</f>
        <v>0</v>
      </c>
      <c r="CL13" s="123" t="n">
        <f aca="false">COLUMN(CK$11)*IF(AND(判定表!$H2=CL$1,判定表!$G2=CL$2),1,0)</f>
        <v>0</v>
      </c>
      <c r="CM13" s="123" t="n">
        <f aca="false">COLUMN(CL$11)*IF(AND(判定表!$H2=CM$1,判定表!$G2=CM$2),1,0)</f>
        <v>0</v>
      </c>
      <c r="CN13" s="123" t="n">
        <f aca="false">COLUMN(CM$11)*IF(AND(判定表!$H2=CN$1,判定表!$G2=CN$2),1,0)</f>
        <v>0</v>
      </c>
      <c r="CO13" s="123" t="n">
        <f aca="false">COLUMN(CN$11)*IF(AND(判定表!$H2=CO$1,判定表!$G2=CO$2),1,0)</f>
        <v>0</v>
      </c>
      <c r="CP13" s="123" t="n">
        <f aca="false">COLUMN(CO$11)*IF(AND(判定表!$H2=CP$1,判定表!$G2=CP$2),1,0)</f>
        <v>0</v>
      </c>
      <c r="CQ13" s="123" t="n">
        <f aca="false">COLUMN(CP$11)*IF(AND(判定表!$H2=CQ$1,判定表!$G2=CQ$2),1,0)</f>
        <v>0</v>
      </c>
      <c r="CR13" s="123" t="n">
        <f aca="false">COLUMN(CQ$11)*IF(AND(判定表!$H2=CR$1,判定表!$G2=CR$2),1,0)</f>
        <v>0</v>
      </c>
      <c r="CS13" s="123" t="n">
        <f aca="false">COLUMN(CR$11)*IF(AND(判定表!$H2=CS$1,判定表!$G2=CS$2),1,0)</f>
        <v>0</v>
      </c>
      <c r="CT13" s="123" t="n">
        <f aca="false">COLUMN(CS$11)*IF(AND(判定表!$H2=CT$1,判定表!$G2=CT$2),1,0)</f>
        <v>0</v>
      </c>
      <c r="CU13" s="123" t="n">
        <f aca="false">COLUMN(CT$11)*IF(AND(判定表!$H2=CU$1,判定表!$G2=CU$2),1,0)</f>
        <v>0</v>
      </c>
      <c r="CV13" s="123" t="n">
        <f aca="false">COLUMN(CU$11)*IF(AND(判定表!$H2=CV$1,判定表!$G2=CV$2),1,0)</f>
        <v>0</v>
      </c>
      <c r="CW13" s="123" t="n">
        <f aca="false">COLUMN(CV$11)*IF(AND(判定表!$H2=CW$1,判定表!$G2=CW$2),1,0)</f>
        <v>0</v>
      </c>
      <c r="CX13" s="123" t="n">
        <f aca="false">COLUMN(CW$11)*IF(AND(判定表!$H2=CX$1,判定表!$G2=CX$2),1,0)</f>
        <v>0</v>
      </c>
      <c r="CY13" s="123" t="n">
        <f aca="false">COLUMN(CX$11)*IF(AND(判定表!$H2=CY$1,判定表!$G2=CY$2),1,0)</f>
        <v>0</v>
      </c>
      <c r="CZ13" s="123" t="n">
        <f aca="false">COLUMN(CY$11)*IF(AND(判定表!$H2=CZ$1,判定表!$G2=CZ$2),1,0)</f>
        <v>0</v>
      </c>
      <c r="DA13" s="123" t="n">
        <f aca="false">COLUMN(CZ$11)*IF(AND(判定表!$H2=DA$1,判定表!$G2=DA$2),1,0)</f>
        <v>0</v>
      </c>
      <c r="DB13" s="123" t="n">
        <f aca="false">COLUMN(DA$11)*IF(AND(判定表!$H2=DB$1,判定表!$G2=DB$2),1,0)</f>
        <v>0</v>
      </c>
      <c r="DC13" s="123" t="n">
        <f aca="false">COLUMN(DB$11)*IF(AND(判定表!$H2=DC$1,判定表!$G2=DC$2),1,0)</f>
        <v>0</v>
      </c>
      <c r="DD13" s="123" t="n">
        <f aca="false">COLUMN(DC$11)*IF(AND(判定表!$H2=DD$1,判定表!$G2=DD$2),1,0)</f>
        <v>0</v>
      </c>
      <c r="DE13" s="123" t="n">
        <f aca="false">COLUMN(DD$11)*IF(AND(判定表!$H2=DE$1,判定表!$G2=DE$2),1,0)</f>
        <v>0</v>
      </c>
      <c r="DF13" s="123" t="n">
        <f aca="false">COLUMN(DE$11)*IF(AND(判定表!$H2=DF$1,判定表!$G2=DF$2),1,0)</f>
        <v>0</v>
      </c>
      <c r="DG13" s="123" t="n">
        <f aca="false">COLUMN(DF$11)*IF(AND(判定表!$H2=DG$1,判定表!$G2=DG$2),1,0)</f>
        <v>0</v>
      </c>
      <c r="DH13" s="123" t="n">
        <f aca="false">COLUMN(DG$11)*IF(AND(判定表!$H2=DH$1,判定表!$G2=DH$2),1,0)</f>
        <v>0</v>
      </c>
      <c r="DI13" s="123" t="n">
        <f aca="false">COLUMN(DH$11)*IF(AND(判定表!$H2=DI$1,判定表!$G2=DI$2),1,0)</f>
        <v>0</v>
      </c>
      <c r="DJ13" s="123" t="n">
        <f aca="false">COLUMN(DI$11)*IF(AND(判定表!$H2=DJ$1,判定表!$G2=DJ$2),1,0)</f>
        <v>0</v>
      </c>
      <c r="DK13" s="123" t="n">
        <f aca="false">COLUMN(DJ$11)*IF(AND(判定表!$H2=DK$1,判定表!$G2=DK$2),1,0)</f>
        <v>0</v>
      </c>
      <c r="DL13" s="123" t="n">
        <f aca="false">COLUMN(DK$11)*IF(AND(判定表!$H2=DL$1,判定表!$G2=DL$2),1,0)</f>
        <v>0</v>
      </c>
      <c r="DM13" s="123" t="n">
        <f aca="false">COLUMN(DL$11)*IF(AND(判定表!$H2=DM$1,判定表!$G2=DM$2),1,0)</f>
        <v>0</v>
      </c>
      <c r="DN13" s="123" t="n">
        <f aca="false">COLUMN(DM$11)*IF(AND(判定表!$H2=DN$1,判定表!$G2=DN$2),1,0)</f>
        <v>0</v>
      </c>
      <c r="DO13" s="123" t="n">
        <f aca="false">COLUMN(DN$11)*IF(AND(判定表!$H2=DO$1,判定表!$G2=DO$2),1,0)</f>
        <v>0</v>
      </c>
      <c r="DP13" s="123" t="n">
        <f aca="false">COLUMN(DO$11)*IF(AND(判定表!$H2=DP$1,判定表!$G2=DP$2),1,0)</f>
        <v>0</v>
      </c>
      <c r="DQ13" s="123" t="n">
        <f aca="false">COLUMN(DP$11)*IF(AND(判定表!$H2=DQ$1,判定表!$G2=DQ$2),1,0)</f>
        <v>0</v>
      </c>
      <c r="DR13" s="123" t="n">
        <f aca="false">COLUMN(DQ$11)*IF(AND(判定表!$H2=DR$1,判定表!$G2=DR$2),1,0)</f>
        <v>0</v>
      </c>
      <c r="DS13" s="123" t="n">
        <f aca="false">COLUMN(DR$11)*IF(AND(判定表!$H2=DS$1,判定表!$G2=DS$2),1,0)</f>
        <v>0</v>
      </c>
      <c r="DT13" s="123" t="n">
        <f aca="false">COLUMN(DS$11)*IF(AND(判定表!$H2=DT$1,判定表!$G2=DT$2),1,0)</f>
        <v>0</v>
      </c>
      <c r="DU13" s="123" t="n">
        <f aca="false">COLUMN(DT$11)*IF(AND(判定表!$H2=DU$1,判定表!$G2=DU$2),1,0)</f>
        <v>0</v>
      </c>
      <c r="DV13" s="123" t="n">
        <f aca="false">COLUMN(DU$11)*IF(AND(判定表!$H2=DV$1,判定表!$G2=DV$2),1,0)</f>
        <v>0</v>
      </c>
      <c r="DW13" s="123" t="n">
        <f aca="false">COLUMN(DV$11)*IF(AND(判定表!$H2=DW$1,判定表!$G2=DW$2),1,0)</f>
        <v>0</v>
      </c>
      <c r="DX13" s="123" t="n">
        <f aca="false">COLUMN(DW$11)*IF(AND(判定表!$H2=DX$1,判定表!$G2=DX$2),1,0)</f>
        <v>0</v>
      </c>
      <c r="DY13" s="123" t="n">
        <f aca="false">COLUMN(DX$11)*IF(AND(判定表!$H2=DY$1,判定表!$G2=DY$2),1,0)</f>
        <v>0</v>
      </c>
      <c r="DZ13" s="123" t="n">
        <f aca="false">COLUMN(DY$11)*IF(AND(判定表!$H2=DZ$1,判定表!$G2=DZ$2),1,0)</f>
        <v>0</v>
      </c>
      <c r="EA13" s="123" t="n">
        <f aca="false">COLUMN(DZ$11)*IF(AND(判定表!$H2=EA$1,判定表!$G2=EA$2),1,0)</f>
        <v>0</v>
      </c>
      <c r="EB13" s="123" t="n">
        <f aca="false">COLUMN(EA$11)*IF(AND(判定表!$H2=EB$1,判定表!$G2=EB$2),1,0)</f>
        <v>0</v>
      </c>
      <c r="EC13" s="123" t="n">
        <f aca="false">COLUMN(EB$11)*IF(AND(判定表!$H2=EC$1,判定表!$G2=EC$2),1,0)</f>
        <v>0</v>
      </c>
      <c r="ED13" s="123" t="n">
        <f aca="false">COLUMN(EC$11)*IF(AND(判定表!$H2=ED$1,判定表!$G2=ED$2),1,0)</f>
        <v>0</v>
      </c>
      <c r="EE13" s="123" t="n">
        <f aca="false">COLUMN(ED$11)*IF(AND(判定表!$H2=EE$1,判定表!$G2=EE$2),1,0)</f>
        <v>0</v>
      </c>
      <c r="EF13" s="123" t="n">
        <f aca="false">COLUMN(EE$11)*IF(AND(判定表!$H2=EF$1,判定表!$G2=EF$2),1,0)</f>
        <v>0</v>
      </c>
      <c r="EG13" s="123" t="n">
        <f aca="false">COLUMN(EF$11)*IF(AND(判定表!$H2=EG$1,判定表!$G2=EG$2),1,0)</f>
        <v>0</v>
      </c>
      <c r="EH13" s="123" t="n">
        <f aca="false">COLUMN(EG$11)*IF(AND(判定表!$H2=EH$1,判定表!$G2=EH$2),1,0)</f>
        <v>0</v>
      </c>
      <c r="EI13" s="123" t="n">
        <f aca="false">COLUMN(EH$11)*IF(AND(判定表!$H2=EI$1,判定表!$G2=EI$2),1,0)</f>
        <v>0</v>
      </c>
      <c r="EJ13" s="123" t="n">
        <f aca="false">COLUMN(EI$11)*IF(AND(判定表!$H2=EJ$1,判定表!$G2=EJ$2),1,0)</f>
        <v>0</v>
      </c>
      <c r="EK13" s="123" t="n">
        <f aca="false">COLUMN(EJ$11)*IF(AND(判定表!$H2=EK$1,判定表!$G2=EK$2),1,0)</f>
        <v>0</v>
      </c>
      <c r="EL13" s="123" t="n">
        <f aca="false">COLUMN(EK$11)*IF(AND(判定表!$H2=EL$1,判定表!$G2=EL$2),1,0)</f>
        <v>0</v>
      </c>
      <c r="EM13" s="123" t="n">
        <f aca="false">COLUMN(EL$11)*IF(AND(判定表!$H2=EM$1,判定表!$G2=EM$2),1,0)</f>
        <v>0</v>
      </c>
      <c r="EN13" s="123" t="n">
        <f aca="false">COLUMN(EM$11)*IF(AND(判定表!$H2=EN$1,判定表!$G2=EN$2),1,0)</f>
        <v>0</v>
      </c>
      <c r="EO13" s="123" t="n">
        <f aca="false">COLUMN(EN$11)*IF(AND(判定表!$H2=EO$1,判定表!$G2=EO$2),1,0)</f>
        <v>0</v>
      </c>
      <c r="EP13" s="123" t="n">
        <f aca="false">COLUMN(EO$11)*IF(AND(判定表!$H2=EP$1,判定表!$G2=EP$2),1,0)</f>
        <v>0</v>
      </c>
      <c r="EQ13" s="123" t="n">
        <f aca="false">COLUMN(EP$11)*IF(AND(判定表!$H2=EQ$1,判定表!$G2=EQ$2),1,0)</f>
        <v>0</v>
      </c>
      <c r="ER13" s="123" t="n">
        <f aca="false">COLUMN(EQ$11)*IF(AND(判定表!$H2=ER$1,判定表!$G2=ER$2),1,0)</f>
        <v>0</v>
      </c>
      <c r="ES13" s="123" t="n">
        <f aca="false">COLUMN(ER$11)*IF(AND(判定表!$H2=ES$1,判定表!$G2=ES$2),1,0)</f>
        <v>0</v>
      </c>
      <c r="ET13" s="123" t="n">
        <f aca="false">COLUMN(ES$11)*IF(AND(判定表!$H2=ET$1,判定表!$G2=ET$2),1,0)</f>
        <v>0</v>
      </c>
      <c r="EU13" s="123" t="n">
        <f aca="false">COLUMN(ET$11)*IF(AND(判定表!$H2=EU$1,判定表!$G2=EU$2),1,0)</f>
        <v>0</v>
      </c>
      <c r="EV13" s="123" t="n">
        <f aca="false">COLUMN(EU$11)*IF(AND(判定表!$H2=EV$1,判定表!$G2=EV$2),1,0)</f>
        <v>0</v>
      </c>
      <c r="EW13" s="123" t="n">
        <f aca="false">COLUMN(EV$11)*IF(AND(判定表!$H2=EW$1,判定表!$G2=EW$2),1,0)</f>
        <v>0</v>
      </c>
      <c r="EX13" s="123" t="n">
        <f aca="false">COLUMN(EW$11)*IF(AND(判定表!$H2=EX$1,判定表!$G2=EX$2),1,0)</f>
        <v>0</v>
      </c>
      <c r="EY13" s="123" t="n">
        <f aca="false">COLUMN(EX$11)*IF(AND(判定表!$H2=EY$1,判定表!$G2=EY$2),1,0)</f>
        <v>0</v>
      </c>
      <c r="EZ13" s="123" t="n">
        <f aca="false">COLUMN(EY$11)*IF(AND(判定表!$H2=EZ$1,判定表!$G2=EZ$2),1,0)</f>
        <v>0</v>
      </c>
      <c r="FA13" s="123" t="n">
        <f aca="false">COLUMN(EZ$11)*IF(AND(判定表!$H2=FA$1,判定表!$G2=FA$2),1,0)</f>
        <v>0</v>
      </c>
      <c r="FB13" s="123" t="n">
        <f aca="false">COLUMN(FA$11)*IF(AND(判定表!$H2=FB$1,判定表!$G2=FB$2),1,0)</f>
        <v>0</v>
      </c>
      <c r="FC13" s="123" t="n">
        <f aca="false">COLUMN(FB$11)*IF(AND(判定表!$H2=FC$1,判定表!$G2=FC$2),1,0)</f>
        <v>0</v>
      </c>
      <c r="FD13" s="123" t="n">
        <f aca="false">COLUMN(FC$11)*IF(AND(判定表!$H2=FD$1,判定表!$G2=FD$2),1,0)</f>
        <v>0</v>
      </c>
      <c r="FE13" s="123" t="n">
        <f aca="false">COLUMN(FD$11)*IF(AND(判定表!$H2=FE$1,判定表!$G2=FE$2),1,0)</f>
        <v>0</v>
      </c>
      <c r="FF13" s="123" t="n">
        <f aca="false">COLUMN(FE$11)*IF(AND(判定表!$H2=FF$1,判定表!$G2=FF$2),1,0)</f>
        <v>0</v>
      </c>
      <c r="FG13" s="123" t="n">
        <f aca="false">COLUMN(FF$11)*IF(AND(判定表!$H2=FG$1,判定表!$G2=FG$2),1,0)</f>
        <v>0</v>
      </c>
      <c r="FH13" s="123" t="n">
        <f aca="false">COLUMN(FG$11)*IF(AND(判定表!$H2=FH$1,判定表!$G2=FH$2),1,0)</f>
        <v>0</v>
      </c>
      <c r="FI13" s="123" t="n">
        <f aca="false">COLUMN(FH$11)*IF(AND(判定表!$H2=FI$1,判定表!$G2=FI$2),1,0)</f>
        <v>0</v>
      </c>
      <c r="FJ13" s="123" t="n">
        <f aca="false">COLUMN(FI$11)*IF(AND(判定表!$H2=FJ$1,判定表!$G2=FJ$2),1,0)</f>
        <v>0</v>
      </c>
      <c r="FK13" s="123" t="n">
        <f aca="false">COLUMN(FJ$11)*IF(AND(判定表!$H2=FK$1,判定表!$G2=FK$2),1,0)</f>
        <v>0</v>
      </c>
      <c r="FL13" s="123" t="n">
        <f aca="false">COLUMN(FK$11)*IF(AND(判定表!$H2=FL$1,判定表!$G2=FL$2),1,0)</f>
        <v>0</v>
      </c>
      <c r="FM13" s="123" t="n">
        <f aca="false">COLUMN(FL$11)*IF(AND(判定表!$H2=FM$1,判定表!$G2=FM$2),1,0)</f>
        <v>0</v>
      </c>
      <c r="FN13" s="123" t="n">
        <f aca="false">COLUMN(FM$11)*IF(AND(判定表!$H2=FN$1,判定表!$G2=FN$2),1,0)</f>
        <v>0</v>
      </c>
      <c r="FO13" s="123" t="n">
        <f aca="false">COLUMN(FN$11)*IF(AND(判定表!$H2=FO$1,判定表!$G2=FO$2),1,0)</f>
        <v>0</v>
      </c>
      <c r="FP13" s="123" t="n">
        <f aca="false">COLUMN(FO$11)*IF(AND(判定表!$H2=FP$1,判定表!$G2=FP$2),1,0)</f>
        <v>0</v>
      </c>
      <c r="FQ13" s="123" t="n">
        <f aca="false">COLUMN(FP$11)*IF(AND(判定表!$H2=FQ$1,判定表!$G2=FQ$2),1,0)</f>
        <v>0</v>
      </c>
      <c r="FR13" s="123" t="n">
        <f aca="false">COLUMN(FQ$11)*IF(AND(判定表!$H2=FR$1,判定表!$G2=FR$2),1,0)</f>
        <v>0</v>
      </c>
      <c r="FS13" s="123" t="n">
        <f aca="false">COLUMN(FR$11)*IF(AND(判定表!$H2=FS$1,判定表!$G2=FS$2),1,0)</f>
        <v>0</v>
      </c>
      <c r="FT13" s="123" t="n">
        <f aca="false">COLUMN(FS$11)*IF(AND(判定表!$H2=FT$1,判定表!$G2=FT$2),1,0)</f>
        <v>0</v>
      </c>
      <c r="FU13" s="123" t="n">
        <f aca="false">COLUMN(FT$11)*IF(AND(判定表!$H2=FU$1,判定表!$G2=FU$2),1,0)</f>
        <v>0</v>
      </c>
      <c r="FV13" s="123" t="n">
        <f aca="false">COLUMN(FU$11)*IF(AND(判定表!$H2=FV$1,判定表!$G2=FV$2),1,0)</f>
        <v>0</v>
      </c>
      <c r="FW13" s="123" t="n">
        <f aca="false">COLUMN(FV$11)*IF(AND(判定表!$H2=FW$1,判定表!$G2=FW$2),1,0)</f>
        <v>0</v>
      </c>
      <c r="FX13" s="123" t="n">
        <f aca="false">COLUMN(FW$11)*IF(AND(判定表!$H2=FX$1,判定表!$G2=FX$2),1,0)</f>
        <v>0</v>
      </c>
      <c r="FY13" s="123" t="n">
        <f aca="false">COLUMN(FX$11)*IF(AND(判定表!$H2=FY$1,判定表!$G2=FY$2),1,0)</f>
        <v>0</v>
      </c>
      <c r="FZ13" s="123" t="n">
        <f aca="false">COLUMN(FY$11)*IF(AND(判定表!$H2=FZ$1,判定表!$G2=FZ$2),1,0)</f>
        <v>0</v>
      </c>
      <c r="GA13" s="123" t="n">
        <f aca="false">COLUMN(FZ$11)*IF(AND(判定表!$H2=GA$1,判定表!$G2=GA$2),1,0)</f>
        <v>0</v>
      </c>
      <c r="GB13" s="123" t="n">
        <f aca="false">COLUMN(GA$11)*IF(AND(判定表!$H2=GB$1,判定表!$G2=GB$2),1,0)</f>
        <v>0</v>
      </c>
      <c r="GC13" s="123" t="n">
        <f aca="false">COLUMN(GB$11)*IF(AND(判定表!$H2=GC$1,判定表!$G2=GC$2),1,0)</f>
        <v>0</v>
      </c>
      <c r="GD13" s="123" t="n">
        <f aca="false">COLUMN(GC$11)*IF(AND(判定表!$H2=GD$1,判定表!$G2=GD$2),1,0)</f>
        <v>0</v>
      </c>
      <c r="GE13" s="123" t="n">
        <f aca="false">COLUMN(GD$11)*IF(AND(判定表!$H2=GE$1,判定表!$G2=GE$2),1,0)</f>
        <v>0</v>
      </c>
      <c r="GF13" s="123" t="n">
        <f aca="false">COLUMN(GE$11)*IF(AND(判定表!$H2=GF$1,判定表!$G2=GF$2),1,0)</f>
        <v>0</v>
      </c>
      <c r="GG13" s="123" t="n">
        <f aca="false">COLUMN(GF$11)*IF(AND(判定表!$H2=GG$1,判定表!$G2=GG$2),1,0)</f>
        <v>0</v>
      </c>
      <c r="GH13" s="123" t="n">
        <f aca="false">COLUMN(GG$11)*IF(AND(判定表!$H2=GH$1,判定表!$G2=GH$2),1,0)</f>
        <v>0</v>
      </c>
      <c r="GI13" s="123" t="n">
        <f aca="false">COLUMN(GH$11)*IF(AND(判定表!$H2=GI$1,判定表!$G2=GI$2),1,0)</f>
        <v>0</v>
      </c>
      <c r="GJ13" s="123" t="n">
        <f aca="false">COLUMN(GI$11)*IF(AND(判定表!$H2=GJ$1,判定表!$G2=GJ$2),1,0)</f>
        <v>0</v>
      </c>
      <c r="GK13" s="123" t="n">
        <f aca="false">COLUMN(GJ$11)*IF(AND(判定表!$H2=GK$1,判定表!$G2=GK$2),1,0)</f>
        <v>0</v>
      </c>
      <c r="GL13" s="123" t="n">
        <f aca="false">COLUMN(GK$11)*IF(AND(判定表!$H2=GL$1,判定表!$G2=GL$2),1,0)</f>
        <v>0</v>
      </c>
      <c r="GM13" s="123" t="n">
        <f aca="false">COLUMN(GL$11)*IF(AND(判定表!$H2=GM$1,判定表!$G2=GM$2),1,0)</f>
        <v>0</v>
      </c>
      <c r="GN13" s="123" t="n">
        <f aca="false">COLUMN(GM$11)*IF(AND(判定表!$H2=GN$1,判定表!$G2=GN$2),1,0)</f>
        <v>0</v>
      </c>
      <c r="GO13" s="123" t="n">
        <f aca="false">COLUMN(GN$11)*IF(AND(判定表!$H2=GO$1,判定表!$G2=GO$2),1,0)</f>
        <v>0</v>
      </c>
      <c r="GP13" s="123" t="n">
        <f aca="false">COLUMN(GO$11)*IF(AND(判定表!$H2=GP$1,判定表!$G2=GP$2),1,0)</f>
        <v>0</v>
      </c>
      <c r="GQ13" s="123" t="n">
        <f aca="false">COLUMN(GP$11)*IF(AND(判定表!$H2=GQ$1,判定表!$G2=GQ$2),1,0)</f>
        <v>0</v>
      </c>
      <c r="GR13" s="123" t="n">
        <f aca="false">COLUMN(GQ$11)*IF(AND(判定表!$H2=GR$1,判定表!$G2=GR$2),1,0)</f>
        <v>0</v>
      </c>
      <c r="GS13" s="123" t="n">
        <f aca="false">COLUMN(GR$11)*IF(AND(判定表!$H2=GS$1,判定表!$G2=GS$2),1,0)</f>
        <v>0</v>
      </c>
      <c r="GT13" s="123" t="n">
        <f aca="false">COLUMN(GS$11)*IF(AND(判定表!$H2=GT$1,判定表!$G2=GT$2),1,0)</f>
        <v>0</v>
      </c>
      <c r="GU13" s="123" t="n">
        <f aca="false">COLUMN(GT$11)*IF(AND(判定表!$H2=GU$1,判定表!$G2=GU$2),1,0)</f>
        <v>0</v>
      </c>
      <c r="GV13" s="123" t="n">
        <f aca="false">COLUMN(GU$11)*IF(AND(判定表!$H2=GV$1,判定表!$G2=GV$2),1,0)</f>
        <v>0</v>
      </c>
      <c r="GW13" s="123" t="n">
        <f aca="false">COLUMN(GV$11)*IF(AND(判定表!$H2=GW$1,判定表!$G2=GW$2),1,0)</f>
        <v>0</v>
      </c>
      <c r="GX13" s="123" t="n">
        <f aca="false">COLUMN(GW$11)*IF(AND(判定表!$H2=GX$1,判定表!$G2=GX$2),1,0)</f>
        <v>0</v>
      </c>
      <c r="GY13" s="123" t="n">
        <f aca="false">COLUMN(GX$11)*IF(AND(判定表!$H2=GY$1,判定表!$G2=GY$2),1,0)</f>
        <v>0</v>
      </c>
      <c r="GZ13" s="123" t="n">
        <f aca="false">COLUMN(GY$11)*IF(AND(判定表!$H2=GZ$1,判定表!$G2=GZ$2),1,0)</f>
        <v>0</v>
      </c>
      <c r="HA13" s="123" t="n">
        <f aca="false">COLUMN(GZ$11)*IF(AND(判定表!$H2=HA$1,判定表!$G2=HA$2),1,0)</f>
        <v>0</v>
      </c>
      <c r="HB13" s="123" t="n">
        <f aca="false">COLUMN(HA$11)*IF(AND(判定表!$H2=HB$1,判定表!$G2=HB$2),1,0)</f>
        <v>0</v>
      </c>
      <c r="HC13" s="123" t="n">
        <f aca="false">COLUMN(HB$11)*IF(AND(判定表!$H2=HC$1,判定表!$G2=HC$2),1,0)</f>
        <v>0</v>
      </c>
      <c r="HD13" s="123" t="n">
        <f aca="false">COLUMN(HC$11)*IF(AND(判定表!$H2=HD$1,判定表!$G2=HD$2),1,0)</f>
        <v>0</v>
      </c>
      <c r="HE13" s="123" t="n">
        <f aca="false">COLUMN(HD$11)*IF(AND(判定表!$H2=HE$1,判定表!$G2=HE$2),1,0)</f>
        <v>0</v>
      </c>
      <c r="HF13" s="123" t="n">
        <f aca="false">COLUMN(HE$11)*IF(AND(判定表!$H2=HF$1,判定表!$G2=HF$2),1,0)</f>
        <v>0</v>
      </c>
      <c r="HG13" s="123" t="n">
        <f aca="false">COLUMN(HF$11)*IF(AND(判定表!$H2=HG$1,判定表!$G2=HG$2),1,0)</f>
        <v>0</v>
      </c>
      <c r="HH13" s="123" t="n">
        <f aca="false">COLUMN(HG$11)*IF(AND(判定表!$H2=HH$1,判定表!$G2=HH$2),1,0)</f>
        <v>0</v>
      </c>
      <c r="HI13" s="123" t="n">
        <f aca="false">COLUMN(HH$11)*IF(AND(判定表!$H2=HI$1,判定表!$G2=HI$2),1,0)</f>
        <v>0</v>
      </c>
      <c r="HJ13" s="123" t="n">
        <f aca="false">COLUMN(HI$11)*IF(AND(判定表!$H2=HJ$1,判定表!$G2=HJ$2),1,0)</f>
        <v>0</v>
      </c>
      <c r="HK13" s="123" t="n">
        <f aca="false">COLUMN(HJ$11)*IF(AND(判定表!$H2=HK$1,判定表!$G2=HK$2),1,0)</f>
        <v>0</v>
      </c>
      <c r="HL13" s="123" t="n">
        <f aca="false">COLUMN(HK$11)*IF(AND(判定表!$H2=HL$1,判定表!$G2=HL$2),1,0)</f>
        <v>0</v>
      </c>
      <c r="HM13" s="123" t="n">
        <f aca="false">COLUMN(HL$11)*IF(AND(判定表!$H2=HM$1,判定表!$G2=HM$2),1,0)</f>
        <v>0</v>
      </c>
      <c r="HN13" s="123" t="n">
        <f aca="false">COLUMN(HM$11)*IF(AND(判定表!$H2=HN$1,判定表!$G2=HN$2),1,0)</f>
        <v>0</v>
      </c>
      <c r="HO13" s="123" t="n">
        <f aca="false">COLUMN(HN$11)*IF(AND(判定表!$H2=HO$1,判定表!$G2=HO$2),1,0)</f>
        <v>0</v>
      </c>
      <c r="HP13" s="123" t="n">
        <f aca="false">COLUMN(HO$11)*IF(AND(判定表!$H2=HP$1,判定表!$G2=HP$2),1,0)</f>
        <v>0</v>
      </c>
      <c r="HQ13" s="123" t="n">
        <f aca="false">COLUMN(HP$11)*IF(AND(判定表!$H2=HQ$1,判定表!$G2=HQ$2),1,0)</f>
        <v>0</v>
      </c>
      <c r="HR13" s="123" t="n">
        <f aca="false">COLUMN(HQ$11)*IF(AND(判定表!$H2=HR$1,判定表!$G2=HR$2),1,0)</f>
        <v>0</v>
      </c>
      <c r="HS13" s="123" t="n">
        <f aca="false">COLUMN(HR$11)*IF(AND(判定表!$H2=HS$1,判定表!$G2=HS$2),1,0)</f>
        <v>0</v>
      </c>
      <c r="HT13" s="123" t="n">
        <f aca="false">COLUMN(HS$11)*IF(AND(判定表!$H2=HT$1,判定表!$G2=HT$2),1,0)</f>
        <v>0</v>
      </c>
      <c r="HU13" s="123" t="n">
        <f aca="false">COLUMN(HT$11)*IF(AND(判定表!$H2=HU$1,判定表!$G2=HU$2),1,0)</f>
        <v>0</v>
      </c>
      <c r="HV13" s="123" t="n">
        <f aca="false">COLUMN(HU$11)*IF(AND(判定表!$H2=HV$1,判定表!$G2=HV$2),1,0)</f>
        <v>0</v>
      </c>
      <c r="HW13" s="123" t="n">
        <f aca="false">COLUMN(HV$11)*IF(AND(判定表!$H2=HW$1,判定表!$G2=HW$2),1,0)</f>
        <v>0</v>
      </c>
      <c r="HX13" s="123" t="n">
        <f aca="false">COLUMN(HW$11)*IF(AND(判定表!$H2=HX$1,判定表!$G2=HX$2),1,0)</f>
        <v>0</v>
      </c>
      <c r="HY13" s="123" t="n">
        <f aca="false">COLUMN(HX$11)*IF(AND(判定表!$H2=HY$1,判定表!$G2=HY$2),1,0)</f>
        <v>0</v>
      </c>
      <c r="HZ13" s="123" t="n">
        <f aca="false">COLUMN(HY$11)*IF(AND(判定表!$H2=HZ$1,判定表!$G2=HZ$2),1,0)</f>
        <v>0</v>
      </c>
      <c r="IA13" s="123" t="n">
        <f aca="false">COLUMN(HZ$11)*IF(AND(判定表!$H2=IA$1,判定表!$G2=IA$2),1,0)</f>
        <v>0</v>
      </c>
      <c r="IB13" s="123" t="n">
        <f aca="false">COLUMN(IA$11)*IF(AND(判定表!$H2=IB$1,判定表!$G2=IB$2),1,0)</f>
        <v>0</v>
      </c>
      <c r="IC13" s="123" t="n">
        <f aca="false">COLUMN(IB$11)*IF(AND(判定表!$H2=IC$1,判定表!$G2=IC$2),1,0)</f>
        <v>0</v>
      </c>
      <c r="ID13" s="123" t="n">
        <f aca="false">COLUMN(IC$11)*IF(AND(判定表!$H2=ID$1,判定表!$G2=ID$2),1,0)</f>
        <v>0</v>
      </c>
      <c r="IE13" s="123" t="n">
        <f aca="false">COLUMN(ID$11)*IF(AND(判定表!$H2=IE$1,判定表!$G2=IE$2),1,0)</f>
        <v>0</v>
      </c>
      <c r="IF13" s="123" t="n">
        <f aca="false">COLUMN(IE$11)*IF(AND(判定表!$H2=IF$1,判定表!$G2=IF$2),1,0)</f>
        <v>0</v>
      </c>
      <c r="IG13" s="123" t="n">
        <f aca="false">COLUMN(IF$11)*IF(AND(判定表!$H2=IG$1,判定表!$G2=IG$2),1,0)</f>
        <v>0</v>
      </c>
      <c r="IH13" s="123" t="n">
        <f aca="false">COLUMN(IG$11)*IF(AND(判定表!$H2=IH$1,判定表!$G2=IH$2),1,0)</f>
        <v>0</v>
      </c>
      <c r="II13" s="123" t="n">
        <f aca="false">COLUMN(IH$11)*IF(AND(判定表!$H2=II$1,判定表!$G2=II$2),1,0)</f>
        <v>0</v>
      </c>
      <c r="IJ13" s="123" t="n">
        <f aca="false">COLUMN(II$11)*IF(AND(判定表!$H2=IJ$1,判定表!$G2=IJ$2),1,0)</f>
        <v>0</v>
      </c>
      <c r="IK13" s="123" t="n">
        <f aca="false">COLUMN(IJ$11)*IF(AND(判定表!$H2=IK$1,判定表!$G2=IK$2),1,0)</f>
        <v>0</v>
      </c>
      <c r="IL13" s="123" t="n">
        <f aca="false">COLUMN(IK$11)*IF(AND(判定表!$H2=IL$1,判定表!$G2=IL$2),1,0)</f>
        <v>0</v>
      </c>
      <c r="IM13" s="123" t="n">
        <f aca="false">COLUMN(IL$11)*IF(AND(判定表!$H2=IM$1,判定表!$G2=IM$2),1,0)</f>
        <v>0</v>
      </c>
      <c r="IN13" s="123" t="n">
        <f aca="false">COLUMN(IM$11)*IF(AND(判定表!$H2=IN$1,判定表!$G2=IN$2),1,0)</f>
        <v>0</v>
      </c>
      <c r="IO13" s="123" t="n">
        <f aca="false">COLUMN(IN$11)*IF(AND(判定表!$H2=IO$1,判定表!$G2=IO$2),1,0)</f>
        <v>0</v>
      </c>
      <c r="IP13" s="123" t="n">
        <f aca="false">COLUMN(IO$11)*IF(AND(判定表!$H2=IP$1,判定表!$G2=IP$2),1,0)</f>
        <v>0</v>
      </c>
      <c r="IQ13" s="123" t="n">
        <f aca="false">COLUMN(IP$11)*IF(AND(判定表!$H2=IQ$1,判定表!$G2=IQ$2),1,0)</f>
        <v>0</v>
      </c>
      <c r="IR13" s="123" t="n">
        <f aca="false">COLUMN(IQ$11)*IF(AND(判定表!$H2=IR$1,判定表!$G2=IR$2),1,0)</f>
        <v>0</v>
      </c>
      <c r="IS13" s="123" t="n">
        <f aca="false">COLUMN(IR$11)*IF(AND(判定表!$H2=IS$1,判定表!$G2=IS$2),1,0)</f>
        <v>0</v>
      </c>
      <c r="IT13" s="123" t="n">
        <f aca="false">COLUMN(IS$11)*IF(AND(判定表!$H2=IT$1,判定表!$G2=IT$2),1,0)</f>
        <v>0</v>
      </c>
      <c r="IU13" s="123" t="n">
        <f aca="false">COLUMN(IT$11)*IF(AND(判定表!$H2=IU$1,判定表!$G2=IU$2),1,0)</f>
        <v>0</v>
      </c>
      <c r="IV13" s="123" t="n">
        <f aca="false">COLUMN(IU$11)*IF(AND(判定表!$H2=IV$1,判定表!$G2=IV$2),1,0)</f>
        <v>0</v>
      </c>
      <c r="IW13" s="123" t="n">
        <f aca="false">COLUMN(IV$11)*IF(AND(判定表!$H2=IW$1,判定表!$G2=IW$2),1,0)</f>
        <v>0</v>
      </c>
      <c r="IX13" s="123" t="n">
        <f aca="false">COLUMN(IW$11)*IF(AND(判定表!$H2=IX$1,判定表!$G2=IX$2),1,0)</f>
        <v>0</v>
      </c>
      <c r="IY13" s="123" t="n">
        <f aca="false">COLUMN(IX$11)*IF(AND(判定表!$H2=IY$1,判定表!$G2=IY$2),1,0)</f>
        <v>0</v>
      </c>
      <c r="IZ13" s="123" t="n">
        <f aca="false">COLUMN(IY$11)*IF(AND(判定表!$H2=IZ$1,判定表!$G2=IZ$2),1,0)</f>
        <v>0</v>
      </c>
      <c r="JA13" s="123" t="n">
        <f aca="false">COLUMN(IZ$11)*IF(AND(判定表!$H2=JA$1,判定表!$G2=JA$2),1,0)</f>
        <v>0</v>
      </c>
      <c r="JB13" s="123" t="n">
        <f aca="false">COLUMN(JA$11)*IF(AND(判定表!$H2=JB$1,判定表!$G2=JB$2),1,0)</f>
        <v>0</v>
      </c>
      <c r="JC13" s="123" t="n">
        <f aca="false">COLUMN(JB$11)*IF(AND(判定表!$H2=JC$1,判定表!$G2=JC$2),1,0)</f>
        <v>0</v>
      </c>
      <c r="JD13" s="123" t="n">
        <f aca="false">COLUMN(JC$11)*IF(AND(判定表!$H2=JD$1,判定表!$G2=JD$2),1,0)</f>
        <v>0</v>
      </c>
      <c r="JE13" s="123" t="n">
        <f aca="false">COLUMN(JD$11)*IF(AND(判定表!$H2=JE$1,判定表!$G2=JE$2),1,0)</f>
        <v>0</v>
      </c>
      <c r="JF13" s="123" t="n">
        <f aca="false">COLUMN(JE$11)*IF(AND(判定表!$H2=JF$1,判定表!$G2=JF$2),1,0)</f>
        <v>0</v>
      </c>
      <c r="JG13" s="123" t="n">
        <f aca="false">COLUMN(JF$11)*IF(AND(判定表!$H2=JG$1,判定表!$G2=JG$2),1,0)</f>
        <v>0</v>
      </c>
      <c r="JH13" s="123" t="n">
        <f aca="false">COLUMN(JG$11)*IF(AND(判定表!$H2=JH$1,判定表!$G2=JH$2),1,0)</f>
        <v>0</v>
      </c>
      <c r="JI13" s="123" t="n">
        <f aca="false">COLUMN(JH$11)*IF(AND(判定表!$H2=JI$1,判定表!$G2=JI$2),1,0)</f>
        <v>0</v>
      </c>
      <c r="JJ13" s="123" t="n">
        <f aca="false">COLUMN(JI$11)*IF(AND(判定表!$H2=JJ$1,判定表!$G2=JJ$2),1,0)</f>
        <v>0</v>
      </c>
      <c r="JK13" s="123" t="n">
        <f aca="false">COLUMN(JJ$11)*IF(AND(判定表!$H2=JK$1,判定表!$G2=JK$2),1,0)</f>
        <v>0</v>
      </c>
      <c r="JL13" s="123" t="n">
        <f aca="false">COLUMN(JK$11)*IF(AND(判定表!$H2=JL$1,判定表!$G2=JL$2),1,0)</f>
        <v>0</v>
      </c>
      <c r="JM13" s="123" t="n">
        <f aca="false">COLUMN(JL$11)*IF(AND(判定表!$H2=JM$1,判定表!$G2=JM$2),1,0)</f>
        <v>0</v>
      </c>
      <c r="JN13" s="123" t="n">
        <f aca="false">COLUMN(JM$11)*IF(AND(判定表!$H2=JN$1,判定表!$G2=JN$2),1,0)</f>
        <v>0</v>
      </c>
      <c r="JO13" s="123" t="n">
        <f aca="false">COLUMN(JN$11)*IF(AND(判定表!$H2=JO$1,判定表!$G2=JO$2),1,0)</f>
        <v>0</v>
      </c>
      <c r="JP13" s="123" t="n">
        <f aca="false">COLUMN(JO$11)*IF(AND(判定表!$H2=JP$1,判定表!$G2=JP$2),1,0)</f>
        <v>0</v>
      </c>
      <c r="JQ13" s="123" t="n">
        <f aca="false">COLUMN(JP$11)*IF(AND(判定表!$H2=JQ$1,判定表!$G2=JQ$2),1,0)</f>
        <v>0</v>
      </c>
      <c r="JR13" s="123" t="n">
        <f aca="false">COLUMN(JQ$11)*IF(AND(判定表!$H2=JR$1,判定表!$G2=JR$2),1,0)</f>
        <v>0</v>
      </c>
      <c r="JS13" s="123" t="n">
        <f aca="false">COLUMN(JR$11)*IF(AND(判定表!$H2=JS$1,判定表!$G2=JS$2),1,0)</f>
        <v>0</v>
      </c>
      <c r="JT13" s="123" t="n">
        <f aca="false">COLUMN(JS$11)*IF(AND(判定表!$H2=JT$1,判定表!$G2=JT$2),1,0)</f>
        <v>0</v>
      </c>
      <c r="JU13" s="123" t="n">
        <f aca="false">COLUMN(JT$11)*IF(AND(判定表!$H2=JU$1,判定表!$G2=JU$2),1,0)</f>
        <v>0</v>
      </c>
      <c r="JV13" s="123" t="n">
        <f aca="false">COLUMN(JU$11)*IF(AND(判定表!$H2=JV$1,判定表!$G2=JV$2),1,0)</f>
        <v>0</v>
      </c>
      <c r="JW13" s="123" t="n">
        <f aca="false">COLUMN(JV$11)*IF(AND(判定表!$H2=JW$1,判定表!$G2=JW$2),1,0)</f>
        <v>0</v>
      </c>
      <c r="JX13" s="123" t="n">
        <f aca="false">COLUMN(JW$11)*IF(AND(判定表!$H2=JX$1,判定表!$G2=JX$2),1,0)</f>
        <v>0</v>
      </c>
      <c r="JY13" s="123" t="n">
        <f aca="false">COLUMN(JX$11)*IF(AND(判定表!$H2=JY$1,判定表!$G2=JY$2),1,0)</f>
        <v>0</v>
      </c>
      <c r="JZ13" s="123" t="n">
        <f aca="false">COLUMN(JY$11)*IF(AND(判定表!$H2=JZ$1,判定表!$G2=JZ$2),1,0)</f>
        <v>0</v>
      </c>
      <c r="KA13" s="123" t="n">
        <f aca="false">COLUMN(JZ$11)*IF(AND(判定表!$H2=KA$1,判定表!$G2=KA$2),1,0)</f>
        <v>0</v>
      </c>
      <c r="KB13" s="123" t="n">
        <f aca="false">COLUMN(KA$11)*IF(AND(判定表!$H2=KB$1,判定表!$G2=KB$2),1,0)</f>
        <v>0</v>
      </c>
      <c r="KC13" s="123" t="n">
        <f aca="false">COLUMN(KB$11)*IF(AND(判定表!$H2=KC$1,判定表!$G2=KC$2),1,0)</f>
        <v>0</v>
      </c>
      <c r="KD13" s="123" t="n">
        <f aca="false">COLUMN(KC$11)*IF(AND(判定表!$H2=KD$1,判定表!$G2=KD$2),1,0)</f>
        <v>0</v>
      </c>
      <c r="KE13" s="123" t="n">
        <f aca="false">COLUMN(KD$11)*IF(AND(判定表!$H2=KE$1,判定表!$G2=KE$2),1,0)</f>
        <v>0</v>
      </c>
      <c r="KF13" s="123" t="n">
        <f aca="false">COLUMN(KE$11)*IF(AND(判定表!$H2=KF$1,判定表!$G2=KF$2),1,0)</f>
        <v>0</v>
      </c>
      <c r="KG13" s="123" t="n">
        <f aca="false">COLUMN(KF$11)*IF(AND(判定表!$H2=KG$1,判定表!$G2=KG$2),1,0)</f>
        <v>0</v>
      </c>
      <c r="KH13" s="123" t="n">
        <f aca="false">COLUMN(KG$11)*IF(AND(判定表!$H2=KH$1,判定表!$G2=KH$2),1,0)</f>
        <v>0</v>
      </c>
      <c r="KI13" s="123" t="n">
        <f aca="false">COLUMN(KH$11)*IF(AND(判定表!$H2=KI$1,判定表!$G2=KI$2),1,0)</f>
        <v>0</v>
      </c>
      <c r="KJ13" s="123" t="n">
        <f aca="false">COLUMN(KI$11)*IF(AND(判定表!$H2=KJ$1,判定表!$G2=KJ$2),1,0)</f>
        <v>0</v>
      </c>
      <c r="KK13" s="123" t="n">
        <f aca="false">COLUMN(KJ$11)*IF(AND(判定表!$H2=KK$1,判定表!$G2=KK$2),1,0)</f>
        <v>0</v>
      </c>
      <c r="KL13" s="123" t="n">
        <f aca="false">COLUMN(KK$11)*IF(AND(判定表!$H2=KL$1,判定表!$G2=KL$2),1,0)</f>
        <v>0</v>
      </c>
      <c r="KM13" s="123" t="n">
        <f aca="false">COLUMN(KL$11)*IF(AND(判定表!$H2=KM$1,判定表!$G2=KM$2),1,0)</f>
        <v>0</v>
      </c>
      <c r="KN13" s="123" t="n">
        <f aca="false">COLUMN(KM$11)*IF(AND(判定表!$H2=KN$1,判定表!$G2=KN$2),1,0)</f>
        <v>0</v>
      </c>
      <c r="KO13" s="123" t="n">
        <f aca="false">COLUMN(KN$11)*IF(AND(判定表!$H2=KO$1,判定表!$G2=KO$2),1,0)</f>
        <v>0</v>
      </c>
      <c r="KP13" s="123" t="n">
        <f aca="false">COLUMN(KO$11)*IF(AND(判定表!$H2=KP$1,判定表!$G2=KP$2),1,0)</f>
        <v>0</v>
      </c>
      <c r="KQ13" s="123" t="n">
        <f aca="false">COLUMN(KP$11)*IF(AND(判定表!$H2=KQ$1,判定表!$G2=KQ$2),1,0)</f>
        <v>0</v>
      </c>
      <c r="KR13" s="123" t="n">
        <f aca="false">COLUMN(KQ$11)*IF(AND(判定表!$H2=KR$1,判定表!$G2=KR$2),1,0)</f>
        <v>0</v>
      </c>
      <c r="KS13" s="123" t="n">
        <f aca="false">COLUMN(KR$11)*IF(AND(判定表!$H2=KS$1,判定表!$G2=KS$2),1,0)</f>
        <v>0</v>
      </c>
      <c r="KT13" s="123" t="n">
        <f aca="false">COLUMN(KS$11)*IF(AND(判定表!$H2=KT$1,判定表!$G2=KT$2),1,0)</f>
        <v>0</v>
      </c>
      <c r="KU13" s="123" t="n">
        <f aca="false">COLUMN(KT$11)*IF(AND(判定表!$H2=KU$1,判定表!$G2=KU$2),1,0)</f>
        <v>0</v>
      </c>
      <c r="KV13" s="123" t="n">
        <f aca="false">COLUMN(KU$11)*IF(AND(判定表!$H2=KV$1,判定表!$G2=KV$2),1,0)</f>
        <v>0</v>
      </c>
      <c r="KW13" s="123" t="n">
        <f aca="false">COLUMN(KV$11)*IF(AND(判定表!$H2=KW$1,判定表!$G2=KW$2),1,0)</f>
        <v>0</v>
      </c>
      <c r="KX13" s="123" t="n">
        <f aca="false">COLUMN(KW$11)*IF(AND(判定表!$H2=KX$1,判定表!$G2=KX$2),1,0)</f>
        <v>0</v>
      </c>
      <c r="KY13" s="123" t="n">
        <f aca="false">COLUMN(KX$11)*IF(AND(判定表!$H2=KY$1,判定表!$G2=KY$2),1,0)</f>
        <v>0</v>
      </c>
      <c r="KZ13" s="123" t="n">
        <f aca="false">COLUMN(KY$11)*IF(AND(判定表!$H2=KZ$1,判定表!$G2=KZ$2),1,0)</f>
        <v>0</v>
      </c>
      <c r="LA13" s="123" t="n">
        <f aca="false">COLUMN(KZ$11)*IF(AND(判定表!$H2=LA$1,判定表!$G2=LA$2),1,0)</f>
        <v>0</v>
      </c>
      <c r="LB13" s="123" t="n">
        <f aca="false">COLUMN(LA$11)*IF(AND(判定表!$H2=LB$1,判定表!$G2=LB$2),1,0)</f>
        <v>0</v>
      </c>
      <c r="LC13" s="123" t="n">
        <f aca="false">COLUMN(LB$11)*IF(AND(判定表!$H2=LC$1,判定表!$G2=LC$2),1,0)</f>
        <v>0</v>
      </c>
      <c r="LD13" s="123" t="n">
        <f aca="false">COLUMN(LC$11)*IF(AND(判定表!$H2=LD$1,判定表!$G2=LD$2),1,0)</f>
        <v>0</v>
      </c>
      <c r="LE13" s="123" t="n">
        <f aca="false">COLUMN(LD$11)*IF(AND(判定表!$H2=LE$1,判定表!$G2=LE$2),1,0)</f>
        <v>0</v>
      </c>
      <c r="LF13" s="123" t="n">
        <f aca="false">COLUMN(LE$11)*IF(AND(判定表!$H2=LF$1,判定表!$G2=LF$2),1,0)</f>
        <v>0</v>
      </c>
      <c r="LG13" s="123" t="n">
        <f aca="false">COLUMN(LF$11)*IF(AND(判定表!$H2=LG$1,判定表!$G2=LG$2),1,0)</f>
        <v>0</v>
      </c>
      <c r="LH13" s="123" t="n">
        <f aca="false">COLUMN(LG$11)*IF(AND(判定表!$H2=LH$1,判定表!$G2=LH$2),1,0)</f>
        <v>0</v>
      </c>
      <c r="LI13" s="123" t="n">
        <f aca="false">COLUMN(LH$11)*IF(AND(判定表!$H2=LI$1,判定表!$G2=LI$2),1,0)</f>
        <v>0</v>
      </c>
      <c r="LJ13" s="123" t="n">
        <f aca="false">COLUMN(LI$11)*IF(AND(判定表!$H2=LJ$1,判定表!$G2=LJ$2),1,0)</f>
        <v>0</v>
      </c>
      <c r="LK13" s="123" t="n">
        <f aca="false">COLUMN(LJ$11)*IF(AND(判定表!$H2=LK$1,判定表!$G2=LK$2),1,0)</f>
        <v>0</v>
      </c>
      <c r="LL13" s="123" t="n">
        <f aca="false">COLUMN(LK$11)*IF(AND(判定表!$H2=LL$1,判定表!$G2=LL$2),1,0)</f>
        <v>0</v>
      </c>
      <c r="LM13" s="123" t="n">
        <f aca="false">COLUMN(LL$11)*IF(AND(判定表!$H2=LM$1,判定表!$G2=LM$2),1,0)</f>
        <v>0</v>
      </c>
      <c r="LN13" s="123" t="n">
        <f aca="false">COLUMN(LM$11)*IF(AND(判定表!$H2=LN$1,判定表!$G2=LN$2),1,0)</f>
        <v>0</v>
      </c>
      <c r="LO13" s="123" t="n">
        <f aca="false">COLUMN(LN$11)*IF(AND(判定表!$H2=LO$1,判定表!$G2=LO$2),1,0)</f>
        <v>0</v>
      </c>
      <c r="LP13" s="123" t="n">
        <f aca="false">COLUMN(LO$11)*IF(AND(判定表!$H2=LP$1,判定表!$G2=LP$2),1,0)</f>
        <v>0</v>
      </c>
      <c r="LQ13" s="123" t="n">
        <f aca="false">COLUMN(LP$11)*IF(AND(判定表!$H2=LQ$1,判定表!$G2=LQ$2),1,0)</f>
        <v>0</v>
      </c>
      <c r="LR13" s="123" t="n">
        <f aca="false">COLUMN(LQ$11)*IF(AND(判定表!$H2=LR$1,判定表!$G2=LR$2),1,0)</f>
        <v>0</v>
      </c>
      <c r="LS13" s="123" t="n">
        <f aca="false">COLUMN(LR$11)*IF(AND(判定表!$H2=LS$1,判定表!$G2=LS$2),1,0)</f>
        <v>0</v>
      </c>
      <c r="LT13" s="123" t="n">
        <f aca="false">COLUMN(LS$11)*IF(AND(判定表!$H2=LT$1,判定表!$G2=LT$2),1,0)</f>
        <v>0</v>
      </c>
      <c r="LU13" s="123" t="n">
        <f aca="false">COLUMN(LT$11)*IF(AND(判定表!$H2=LU$1,判定表!$G2=LU$2),1,0)</f>
        <v>0</v>
      </c>
      <c r="LV13" s="123" t="n">
        <f aca="false">COLUMN(LU$11)*IF(AND(判定表!$H2=LV$1,判定表!$G2=LV$2),1,0)</f>
        <v>0</v>
      </c>
      <c r="LW13" s="123" t="n">
        <f aca="false">COLUMN(LV$11)*IF(AND(判定表!$H2=LW$1,判定表!$G2=LW$2),1,0)</f>
        <v>0</v>
      </c>
      <c r="LX13" s="123" t="n">
        <f aca="false">COLUMN(LW$11)*IF(AND(判定表!$H2=LX$1,判定表!$G2=LX$2),1,0)</f>
        <v>0</v>
      </c>
      <c r="LY13" s="123" t="n">
        <f aca="false">COLUMN(LX$11)*IF(AND(判定表!$H2=LY$1,判定表!$G2=LY$2),1,0)</f>
        <v>0</v>
      </c>
      <c r="LZ13" s="123" t="n">
        <f aca="false">COLUMN(LY$11)*IF(AND(判定表!$H2=LZ$1,判定表!$G2=LZ$2),1,0)</f>
        <v>0</v>
      </c>
      <c r="MA13" s="123" t="n">
        <f aca="false">COLUMN(LZ$11)*IF(AND(判定表!$H2=MA$1,判定表!$G2=MA$2),1,0)</f>
        <v>0</v>
      </c>
      <c r="MB13" s="123" t="n">
        <f aca="false">COLUMN(MA$11)*IF(AND(判定表!$H2=MB$1,判定表!$G2=MB$2),1,0)</f>
        <v>0</v>
      </c>
      <c r="MC13" s="123" t="n">
        <f aca="false">COLUMN(MB$11)*IF(AND(判定表!$H2=MC$1,判定表!$G2=MC$2),1,0)</f>
        <v>0</v>
      </c>
      <c r="MD13" s="123" t="n">
        <f aca="false">COLUMN(MC$11)*IF(AND(判定表!$H2=MD$1,判定表!$G2=MD$2),1,0)</f>
        <v>0</v>
      </c>
      <c r="ME13" s="123" t="n">
        <f aca="false">COLUMN(MD$11)*IF(AND(判定表!$H2=ME$1,判定表!$G2=ME$2),1,0)</f>
        <v>0</v>
      </c>
      <c r="MF13" s="123" t="n">
        <f aca="false">COLUMN(ME$11)*IF(AND(判定表!$H2=MF$1,判定表!$G2=MF$2),1,0)</f>
        <v>0</v>
      </c>
      <c r="MG13" s="123" t="n">
        <f aca="false">COLUMN(MF$11)*IF(AND(判定表!$H2=MG$1,判定表!$G2=MG$2),1,0)</f>
        <v>0</v>
      </c>
      <c r="MH13" s="123" t="n">
        <f aca="false">COLUMN(MG$11)*IF(AND(判定表!$H2=MH$1,判定表!$G2=MH$2),1,0)</f>
        <v>0</v>
      </c>
      <c r="MI13" s="123" t="n">
        <f aca="false">COLUMN(MH$11)*IF(AND(判定表!$H2=MI$1,判定表!$G2=MI$2),1,0)</f>
        <v>0</v>
      </c>
      <c r="MJ13" s="123" t="n">
        <f aca="false">COLUMN(MI$11)*IF(AND(判定表!$H2=MJ$1,判定表!$G2=MJ$2),1,0)</f>
        <v>0</v>
      </c>
      <c r="MK13" s="123" t="n">
        <f aca="false">COLUMN(MJ$11)*IF(AND(判定表!$H2=MK$1,判定表!$G2=MK$2),1,0)</f>
        <v>0</v>
      </c>
      <c r="ML13" s="123" t="n">
        <f aca="false">COLUMN(MK$11)*IF(AND(判定表!$H2=ML$1,判定表!$G2=ML$2),1,0)</f>
        <v>0</v>
      </c>
      <c r="MM13" s="123" t="n">
        <f aca="false">COLUMN(ML$11)*IF(AND(判定表!$H2=MM$1,判定表!$G2=MM$2),1,0)</f>
        <v>0</v>
      </c>
      <c r="MN13" s="123" t="n">
        <f aca="false">COLUMN(MM$11)*IF(AND(判定表!$H2=MN$1,判定表!$G2=MN$2),1,0)</f>
        <v>0</v>
      </c>
      <c r="MO13" s="123" t="n">
        <f aca="false">COLUMN(MN$11)*IF(AND(判定表!$H2=MO$1,判定表!$G2=MO$2),1,0)</f>
        <v>0</v>
      </c>
      <c r="MP13" s="123" t="n">
        <f aca="false">COLUMN(MO$11)*IF(AND(判定表!$H2=MP$1,判定表!$G2=MP$2),1,0)</f>
        <v>0</v>
      </c>
      <c r="MQ13" s="123" t="n">
        <f aca="false">COLUMN(MP$11)*IF(AND(判定表!$H2=MQ$1,判定表!$G2=MQ$2),1,0)</f>
        <v>0</v>
      </c>
      <c r="MR13" s="123" t="n">
        <f aca="false">COLUMN(MQ$11)*IF(AND(判定表!$H2=MR$1,判定表!$G2=MR$2),1,0)</f>
        <v>0</v>
      </c>
      <c r="MS13" s="123" t="n">
        <f aca="false">COLUMN(MR$11)*IF(AND(判定表!$H2=MS$1,判定表!$G2=MS$2),1,0)</f>
        <v>0</v>
      </c>
      <c r="MT13" s="123" t="n">
        <f aca="false">COLUMN(MS$11)*IF(AND(判定表!$H2=MT$1,判定表!$G2=MT$2),1,0)</f>
        <v>0</v>
      </c>
      <c r="MU13" s="123" t="n">
        <f aca="false">COLUMN(MT$11)*IF(AND(判定表!$H2=MU$1,判定表!$G2=MU$2),1,0)</f>
        <v>0</v>
      </c>
      <c r="MV13" s="123" t="n">
        <f aca="false">COLUMN(MU$11)*IF(AND(判定表!$H2=MV$1,判定表!$G2=MV$2),1,0)</f>
        <v>0</v>
      </c>
      <c r="MW13" s="123" t="n">
        <f aca="false">COLUMN(MV$11)*IF(AND(判定表!$H2=MW$1,判定表!$G2=MW$2),1,0)</f>
        <v>0</v>
      </c>
      <c r="MX13" s="123" t="n">
        <f aca="false">COLUMN(MW$11)*IF(AND(判定表!$H2=MX$1,判定表!$G2=MX$2),1,0)</f>
        <v>0</v>
      </c>
      <c r="MY13" s="123" t="n">
        <f aca="false">COLUMN(MX$11)*IF(AND(判定表!$H2=MY$1,判定表!$G2=MY$2),1,0)</f>
        <v>0</v>
      </c>
      <c r="MZ13" s="123" t="n">
        <f aca="false">COLUMN(MY$11)*IF(AND(判定表!$H2=MZ$1,判定表!$G2=MZ$2),1,0)</f>
        <v>0</v>
      </c>
      <c r="NA13" s="123" t="n">
        <f aca="false">COLUMN(MZ$11)*IF(AND(判定表!$H2=NA$1,判定表!$G2=NA$2),1,0)</f>
        <v>0</v>
      </c>
      <c r="NB13" s="123" t="n">
        <f aca="false">COLUMN(NA$11)*IF(AND(判定表!$H2=NB$1,判定表!$G2=NB$2),1,0)</f>
        <v>0</v>
      </c>
      <c r="NC13" s="123" t="n">
        <f aca="false">COLUMN(NB$11)*IF(AND(判定表!$H2=NC$1,判定表!$G2=NC$2),1,0)</f>
        <v>0</v>
      </c>
      <c r="ND13" s="123" t="n">
        <f aca="false">COLUMN(NC$11)*IF(AND(判定表!$H2=ND$1,判定表!$G2=ND$2),1,0)</f>
        <v>0</v>
      </c>
      <c r="NE13" s="123" t="n">
        <f aca="false">COLUMN(ND$11)*IF(AND(判定表!$H2=NE$1,判定表!$G2=NE$2),1,0)</f>
        <v>0</v>
      </c>
      <c r="NF13" s="123" t="n">
        <f aca="false">COLUMN(NE$11)*IF(AND(判定表!$H2=NF$1,判定表!$G2=NF$2),1,0)</f>
        <v>0</v>
      </c>
      <c r="NG13" s="123" t="n">
        <f aca="false">COLUMN(NF$11)*IF(AND(判定表!$H2=NG$1,判定表!$G2=NG$2),1,0)</f>
        <v>0</v>
      </c>
      <c r="NH13" s="123" t="n">
        <f aca="false">COLUMN(NG$11)*IF(AND(判定表!$H2=NH$1,判定表!$G2=NH$2),1,0)</f>
        <v>0</v>
      </c>
      <c r="NI13" s="123" t="n">
        <f aca="false">COLUMN(NH$11)*IF(AND(判定表!$H2=NI$1,判定表!$G2=NI$2),1,0)</f>
        <v>0</v>
      </c>
      <c r="NJ13" s="123" t="n">
        <f aca="false">COLUMN(NI$11)*IF(AND(判定表!$H2=NJ$1,判定表!$G2=NJ$2),1,0)</f>
        <v>0</v>
      </c>
      <c r="NK13" s="123" t="n">
        <f aca="false">COLUMN(NJ$11)*IF(AND(判定表!$H2=NK$1,判定表!$G2=NK$2),1,0)</f>
        <v>0</v>
      </c>
      <c r="NL13" s="123" t="n">
        <f aca="false">COLUMN(NK$11)*IF(AND(判定表!$H2=NL$1,判定表!$G2=NL$2),1,0)</f>
        <v>0</v>
      </c>
      <c r="NM13" s="123" t="n">
        <f aca="false">COLUMN(NL$11)*IF(AND(判定表!$H2=NM$1,判定表!$G2=NM$2),1,0)</f>
        <v>0</v>
      </c>
      <c r="NN13" s="123" t="n">
        <f aca="false">COLUMN(NM$11)*IF(AND(判定表!$H2=NN$1,判定表!$G2=NN$2),1,0)</f>
        <v>0</v>
      </c>
      <c r="NO13" s="123" t="n">
        <f aca="false">COLUMN(NN$11)*IF(AND(判定表!$H2=NO$1,判定表!$G2=NO$2),1,0)</f>
        <v>0</v>
      </c>
      <c r="NP13" s="123" t="n">
        <f aca="false">COLUMN(NO$11)*IF(AND(判定表!$H2=NP$1,判定表!$G2=NP$2),1,0)</f>
        <v>0</v>
      </c>
      <c r="NQ13" s="123" t="n">
        <f aca="false">COLUMN(NP$11)*IF(AND(判定表!$H2=NQ$1,判定表!$G2=NQ$2),1,0)</f>
        <v>0</v>
      </c>
      <c r="NR13" s="123" t="n">
        <f aca="false">COLUMN(NQ$11)*IF(AND(判定表!$H2=NR$1,判定表!$G2=NR$2),1,0)</f>
        <v>0</v>
      </c>
      <c r="NS13" s="123" t="n">
        <f aca="false">COLUMN(NR$11)*IF(AND(判定表!$H2=NS$1,判定表!$G2=NS$2),1,0)</f>
        <v>0</v>
      </c>
      <c r="NT13" s="123" t="n">
        <f aca="false">COLUMN(NS$11)*IF(AND(判定表!$H2=NT$1,判定表!$G2=NT$2),1,0)</f>
        <v>0</v>
      </c>
      <c r="NU13" s="123" t="n">
        <f aca="false">COLUMN(NT$11)*IF(AND(判定表!$H2=NU$1,判定表!$G2=NU$2),1,0)</f>
        <v>0</v>
      </c>
      <c r="NV13" s="123" t="n">
        <f aca="false">COLUMN(NU$11)*IF(AND(判定表!$H2=NV$1,判定表!$G2=NV$2),1,0)</f>
        <v>0</v>
      </c>
      <c r="NW13" s="123" t="n">
        <f aca="false">COLUMN(NV$11)*IF(AND(判定表!$H2=NW$1,判定表!$G2=NW$2),1,0)</f>
        <v>0</v>
      </c>
      <c r="NX13" s="123" t="n">
        <f aca="false">COLUMN(NW$11)*IF(AND(判定表!$H2=NX$1,判定表!$G2=NX$2),1,0)</f>
        <v>0</v>
      </c>
      <c r="NY13" s="123" t="n">
        <f aca="false">COLUMN(NX$11)*IF(AND(判定表!$H2=NY$1,判定表!$G2=NY$2),1,0)</f>
        <v>0</v>
      </c>
      <c r="NZ13" s="123" t="n">
        <f aca="false">COLUMN(NY$11)*IF(AND(判定表!$H2=NZ$1,判定表!$G2=NZ$2),1,0)</f>
        <v>0</v>
      </c>
      <c r="OA13" s="123" t="n">
        <f aca="false">COLUMN(NZ$11)*IF(AND(判定表!$H2=OA$1,判定表!$G2=OA$2),1,0)</f>
        <v>0</v>
      </c>
      <c r="OB13" s="123" t="n">
        <f aca="false">COLUMN(OA$11)*IF(AND(判定表!$H2=OB$1,判定表!$G2=OB$2),1,0)</f>
        <v>0</v>
      </c>
      <c r="OC13" s="123" t="n">
        <f aca="false">COLUMN(OB$11)*IF(AND(判定表!$H2=OC$1,判定表!$G2=OC$2),1,0)</f>
        <v>0</v>
      </c>
      <c r="OD13" s="123" t="n">
        <f aca="false">COLUMN(OC$11)*IF(AND(判定表!$H2=OD$1,判定表!$G2=OD$2),1,0)</f>
        <v>0</v>
      </c>
      <c r="OE13" s="123" t="n">
        <f aca="false">COLUMN(OD$11)*IF(AND(判定表!$H2=OE$1,判定表!$G2=OE$2),1,0)</f>
        <v>0</v>
      </c>
      <c r="OF13" s="123" t="n">
        <f aca="false">COLUMN(OE$11)*IF(AND(判定表!$H2=OF$1,判定表!$G2=OF$2),1,0)</f>
        <v>0</v>
      </c>
      <c r="OG13" s="123" t="n">
        <f aca="false">COLUMN(OF$11)*IF(AND(判定表!$H2=OG$1,判定表!$G2=OG$2),1,0)</f>
        <v>0</v>
      </c>
      <c r="OH13" s="123" t="n">
        <f aca="false">COLUMN(OG$11)*IF(AND(判定表!$H2=OH$1,判定表!$G2=OH$2),1,0)</f>
        <v>0</v>
      </c>
      <c r="OI13" s="123" t="n">
        <f aca="false">COLUMN(OH$11)*IF(AND(判定表!$H2=OI$1,判定表!$G2=OI$2),1,0)</f>
        <v>0</v>
      </c>
      <c r="OJ13" s="123" t="n">
        <f aca="false">COLUMN(OI$11)*IF(AND(判定表!$H2=OJ$1,判定表!$G2=OJ$2),1,0)</f>
        <v>0</v>
      </c>
      <c r="OK13" s="123" t="n">
        <f aca="false">COLUMN(OJ$11)*IF(AND(判定表!$H2=OK$1,判定表!$G2=OK$2),1,0)</f>
        <v>0</v>
      </c>
      <c r="OL13" s="123" t="n">
        <f aca="false">COLUMN(OK$11)*IF(AND(判定表!$H2=OL$1,判定表!$G2=OL$2),1,0)</f>
        <v>0</v>
      </c>
      <c r="OM13" s="123" t="n">
        <f aca="false">COLUMN(OL$11)*IF(AND(判定表!$H2=OM$1,判定表!$G2=OM$2),1,0)</f>
        <v>0</v>
      </c>
      <c r="ON13" s="123" t="n">
        <f aca="false">COLUMN(OM$11)*IF(AND(判定表!$H2=ON$1,判定表!$G2=ON$2),1,0)</f>
        <v>0</v>
      </c>
      <c r="OO13" s="123" t="n">
        <f aca="false">COLUMN(ON$11)*IF(AND(判定表!$H2=OO$1,判定表!$G2=OO$2),1,0)</f>
        <v>0</v>
      </c>
      <c r="OP13" s="123" t="n">
        <f aca="false">COLUMN(OO$11)*IF(AND(判定表!$H2=OP$1,判定表!$G2=OP$2),1,0)</f>
        <v>0</v>
      </c>
      <c r="OQ13" s="123" t="n">
        <f aca="false">COLUMN(OP$11)*IF(AND(判定表!$H2=OQ$1,判定表!$G2=OQ$2),1,0)</f>
        <v>0</v>
      </c>
      <c r="OR13" s="123" t="n">
        <f aca="false">COLUMN(OQ$11)*IF(AND(判定表!$H2=OR$1,判定表!$G2=OR$2),1,0)</f>
        <v>0</v>
      </c>
      <c r="OS13" s="123" t="n">
        <f aca="false">COLUMN(OR$11)*IF(AND(判定表!$H2=OS$1,判定表!$G2=OS$2),1,0)</f>
        <v>0</v>
      </c>
      <c r="OT13" s="123" t="n">
        <f aca="false">COLUMN(OS$11)*IF(AND(判定表!$H2=OT$1,判定表!$G2=OT$2),1,0)</f>
        <v>0</v>
      </c>
      <c r="OU13" s="123" t="n">
        <f aca="false">COLUMN(OT$11)*IF(AND(判定表!$H2=OU$1,判定表!$G2=OU$2),1,0)</f>
        <v>0</v>
      </c>
      <c r="OV13" s="123" t="n">
        <f aca="false">COLUMN(OU$11)*IF(AND(判定表!$H2=OV$1,判定表!$G2=OV$2),1,0)</f>
        <v>0</v>
      </c>
      <c r="OW13" s="123" t="n">
        <f aca="false">COLUMN(OV$11)*IF(AND(判定表!$H2=OW$1,判定表!$G2=OW$2),1,0)</f>
        <v>0</v>
      </c>
      <c r="OX13" s="123" t="n">
        <f aca="false">COLUMN(OW$11)*IF(AND(判定表!$H2=OX$1,判定表!$G2=OX$2),1,0)</f>
        <v>0</v>
      </c>
      <c r="OY13" s="123" t="n">
        <f aca="false">COLUMN(OX$11)*IF(AND(判定表!$H2=OY$1,判定表!$G2=OY$2),1,0)</f>
        <v>0</v>
      </c>
      <c r="OZ13" s="123" t="n">
        <f aca="false">COLUMN(OY$11)*IF(AND(判定表!$H2=OZ$1,判定表!$G2=OZ$2),1,0)</f>
        <v>0</v>
      </c>
      <c r="PA13" s="123" t="n">
        <f aca="false">COLUMN(OZ$11)*IF(AND(判定表!$H2=PA$1,判定表!$G2=PA$2),1,0)</f>
        <v>0</v>
      </c>
      <c r="PB13" s="123" t="n">
        <f aca="false">COLUMN(PA$11)*IF(AND(判定表!$H2=PB$1,判定表!$G2=PB$2),1,0)</f>
        <v>0</v>
      </c>
      <c r="PC13" s="123" t="n">
        <f aca="false">COLUMN(PB$11)*IF(AND(判定表!$H2=PC$1,判定表!$G2=PC$2),1,0)</f>
        <v>0</v>
      </c>
      <c r="PD13" s="123" t="n">
        <f aca="false">COLUMN(PC$11)*IF(AND(判定表!$H2=PD$1,判定表!$G2=PD$2),1,0)</f>
        <v>0</v>
      </c>
      <c r="PE13" s="123" t="n">
        <f aca="false">COLUMN(PD$11)*IF(AND(判定表!$H2=PE$1,判定表!$G2=PE$2),1,0)</f>
        <v>0</v>
      </c>
      <c r="PF13" s="123" t="n">
        <f aca="false">COLUMN(PE$11)*IF(AND(判定表!$H2=PF$1,判定表!$G2=PF$2),1,0)</f>
        <v>0</v>
      </c>
      <c r="PG13" s="123" t="n">
        <f aca="false">COLUMN(PF$11)*IF(AND(判定表!$H2=PG$1,判定表!$G2=PG$2),1,0)</f>
        <v>0</v>
      </c>
      <c r="PH13" s="123" t="n">
        <f aca="false">COLUMN(PG$11)*IF(AND(判定表!$H2=PH$1,判定表!$G2=PH$2),1,0)</f>
        <v>0</v>
      </c>
      <c r="PI13" s="123" t="n">
        <f aca="false">COLUMN(PH$11)*IF(AND(判定表!$H2=PI$1,判定表!$G2=PI$2),1,0)</f>
        <v>0</v>
      </c>
      <c r="PJ13" s="123" t="n">
        <f aca="false">COLUMN(PI$11)*IF(AND(判定表!$H2=PJ$1,判定表!$G2=PJ$2),1,0)</f>
        <v>0</v>
      </c>
      <c r="PK13" s="123" t="n">
        <f aca="false">COLUMN(PJ$11)*IF(AND(判定表!$H2=PK$1,判定表!$G2=PK$2),1,0)</f>
        <v>0</v>
      </c>
      <c r="PL13" s="123" t="n">
        <f aca="false">COLUMN(PK$11)*IF(AND(判定表!$H2=PL$1,判定表!$G2=PL$2),1,0)</f>
        <v>0</v>
      </c>
      <c r="PM13" s="123" t="n">
        <f aca="false">COLUMN(PL$11)*IF(AND(判定表!$H2=PM$1,判定表!$G2=PM$2),1,0)</f>
        <v>0</v>
      </c>
      <c r="PN13" s="123" t="n">
        <f aca="false">COLUMN(PM$11)*IF(AND(判定表!$H2=PN$1,判定表!$G2=PN$2),1,0)</f>
        <v>0</v>
      </c>
      <c r="PO13" s="123" t="n">
        <f aca="false">COLUMN(PN$11)*IF(AND(判定表!$H2=PO$1,判定表!$G2=PO$2),1,0)</f>
        <v>0</v>
      </c>
      <c r="PP13" s="123" t="n">
        <f aca="false">COLUMN(PO$11)*IF(AND(判定表!$H2=PP$1,判定表!$G2=PP$2),1,0)</f>
        <v>0</v>
      </c>
      <c r="PQ13" s="123" t="n">
        <f aca="false">COLUMN(PP$11)*IF(AND(判定表!$H2=PQ$1,判定表!$G2=PQ$2),1,0)</f>
        <v>0</v>
      </c>
      <c r="PR13" s="123" t="n">
        <f aca="false">COLUMN(PQ$11)*IF(AND(判定表!$H2=PR$1,判定表!$G2=PR$2),1,0)</f>
        <v>0</v>
      </c>
      <c r="PS13" s="123" t="n">
        <f aca="false">COLUMN(PR$11)*IF(AND(判定表!$H2=PS$1,判定表!$G2=PS$2),1,0)</f>
        <v>0</v>
      </c>
      <c r="PT13" s="123" t="n">
        <f aca="false">COLUMN(PS$11)*IF(AND(判定表!$H2=PT$1,判定表!$G2=PT$2),1,0)</f>
        <v>0</v>
      </c>
      <c r="PU13" s="123" t="n">
        <f aca="false">COLUMN(PT$11)*IF(AND(判定表!$H2=PU$1,判定表!$G2=PU$2),1,0)</f>
        <v>0</v>
      </c>
      <c r="PV13" s="123" t="n">
        <f aca="false">COLUMN(PU$11)*IF(AND(判定表!$H2=PV$1,判定表!$G2=PV$2),1,0)</f>
        <v>0</v>
      </c>
      <c r="PW13" s="123" t="n">
        <f aca="false">COLUMN(PV$11)*IF(AND(判定表!$H2=PW$1,判定表!$G2=PW$2),1,0)</f>
        <v>0</v>
      </c>
      <c r="PX13" s="123" t="n">
        <f aca="false">COLUMN(PW$11)*IF(AND(判定表!$H2=PX$1,判定表!$G2=PX$2),1,0)</f>
        <v>0</v>
      </c>
      <c r="PY13" s="123" t="n">
        <f aca="false">COLUMN(PX$11)*IF(AND(判定表!$H2=PY$1,判定表!$G2=PY$2),1,0)</f>
        <v>0</v>
      </c>
      <c r="PZ13" s="123" t="n">
        <f aca="false">COLUMN(PY$11)*IF(AND(判定表!$H2=PZ$1,判定表!$G2=PZ$2),1,0)</f>
        <v>0</v>
      </c>
      <c r="QA13" s="123" t="n">
        <f aca="false">COLUMN(PZ$11)*IF(AND(判定表!$H2=QA$1,判定表!$G2=QA$2),1,0)</f>
        <v>0</v>
      </c>
      <c r="QB13" s="123" t="n">
        <f aca="false">COLUMN(QA$11)*IF(AND(判定表!$H2=QB$1,判定表!$G2=QB$2),1,0)</f>
        <v>0</v>
      </c>
      <c r="QC13" s="123" t="n">
        <f aca="false">COLUMN(QB$11)*IF(AND(判定表!$H2=QC$1,判定表!$G2=QC$2),1,0)</f>
        <v>0</v>
      </c>
      <c r="QD13" s="123" t="n">
        <f aca="false">COLUMN(QC$11)*IF(AND(判定表!$H2=QD$1,判定表!$G2=QD$2),1,0)</f>
        <v>0</v>
      </c>
      <c r="QE13" s="123" t="n">
        <f aca="false">COLUMN(QD$11)*IF(AND(判定表!$H2=QE$1,判定表!$G2=QE$2),1,0)</f>
        <v>0</v>
      </c>
      <c r="QF13" s="123" t="n">
        <f aca="false">COLUMN(QE$11)*IF(AND(判定表!$H2=QF$1,判定表!$G2=QF$2),1,0)</f>
        <v>0</v>
      </c>
      <c r="QG13" s="123" t="n">
        <f aca="false">COLUMN(QF$11)*IF(AND(判定表!$H2=QG$1,判定表!$G2=QG$2),1,0)</f>
        <v>0</v>
      </c>
      <c r="QH13" s="123" t="n">
        <f aca="false">COLUMN(QG$11)*IF(AND(判定表!$H2=QH$1,判定表!$G2=QH$2),1,0)</f>
        <v>0</v>
      </c>
      <c r="QI13" s="123" t="n">
        <f aca="false">COLUMN(QH$11)*IF(AND(判定表!$H2=QI$1,判定表!$G2=QI$2),1,0)</f>
        <v>0</v>
      </c>
      <c r="QJ13" s="123" t="n">
        <f aca="false">COLUMN(QI$11)*IF(AND(判定表!$H2=QJ$1,判定表!$G2=QJ$2),1,0)</f>
        <v>0</v>
      </c>
      <c r="QK13" s="123" t="n">
        <f aca="false">COLUMN(QJ$11)*IF(AND(判定表!$H2=QK$1,判定表!$G2=QK$2),1,0)</f>
        <v>0</v>
      </c>
      <c r="QL13" s="123" t="n">
        <f aca="false">COLUMN(QK$11)*IF(AND(判定表!$H2=QL$1,判定表!$G2=QL$2),1,0)</f>
        <v>0</v>
      </c>
      <c r="QM13" s="123" t="n">
        <f aca="false">COLUMN(QL$11)*IF(AND(判定表!$H2=QM$1,判定表!$G2=QM$2),1,0)</f>
        <v>0</v>
      </c>
      <c r="QN13" s="123" t="n">
        <f aca="false">COLUMN(QM$11)*IF(AND(判定表!$H2=QN$1,判定表!$G2=QN$2),1,0)</f>
        <v>0</v>
      </c>
      <c r="QO13" s="123" t="n">
        <f aca="false">COLUMN(QN$11)*IF(AND(判定表!$H2=QO$1,判定表!$G2=QO$2),1,0)</f>
        <v>0</v>
      </c>
      <c r="QP13" s="123" t="n">
        <f aca="false">COLUMN(QO$11)*IF(AND(判定表!$H2=QP$1,判定表!$G2=QP$2),1,0)</f>
        <v>0</v>
      </c>
      <c r="QQ13" s="123" t="n">
        <f aca="false">COLUMN(QP$11)*IF(AND(判定表!$H2=QQ$1,判定表!$G2=QQ$2),1,0)</f>
        <v>0</v>
      </c>
      <c r="QR13" s="123" t="n">
        <f aca="false">COLUMN(QQ$11)*IF(AND(判定表!$H2=QR$1,判定表!$G2=QR$2),1,0)</f>
        <v>0</v>
      </c>
      <c r="QS13" s="123" t="n">
        <f aca="false">COLUMN(QR$11)*IF(AND(判定表!$H2=QS$1,判定表!$G2=QS$2),1,0)</f>
        <v>0</v>
      </c>
      <c r="QT13" s="123" t="n">
        <f aca="false">COLUMN(QS$11)*IF(AND(判定表!$H2=QT$1,判定表!$G2=QT$2),1,0)</f>
        <v>0</v>
      </c>
      <c r="QU13" s="123" t="n">
        <f aca="false">COLUMN(QT$11)*IF(AND(判定表!$H2=QU$1,判定表!$G2=QU$2),1,0)</f>
        <v>0</v>
      </c>
      <c r="QV13" s="123" t="n">
        <f aca="false">COLUMN(QU$11)*IF(AND(判定表!$H2=QV$1,判定表!$G2=QV$2),1,0)</f>
        <v>0</v>
      </c>
      <c r="QW13" s="123" t="n">
        <f aca="false">COLUMN(QV$11)*IF(AND(判定表!$H2=QW$1,判定表!$G2=QW$2),1,0)</f>
        <v>0</v>
      </c>
      <c r="QX13" s="123" t="n">
        <f aca="false">COLUMN(QW$11)*IF(AND(判定表!$H2=QX$1,判定表!$G2=QX$2),1,0)</f>
        <v>0</v>
      </c>
      <c r="QY13" s="123" t="n">
        <f aca="false">COLUMN(QX$11)*IF(AND(判定表!$H2=QY$1,判定表!$G2=QY$2),1,0)</f>
        <v>0</v>
      </c>
      <c r="QZ13" s="123" t="n">
        <f aca="false">COLUMN(QY$11)*IF(AND(判定表!$H2=QZ$1,判定表!$G2=QZ$2),1,0)</f>
        <v>0</v>
      </c>
      <c r="RA13" s="123" t="n">
        <f aca="false">COLUMN(QZ$11)*IF(AND(判定表!$H2=RA$1,判定表!$G2=RA$2),1,0)</f>
        <v>0</v>
      </c>
      <c r="RB13" s="123" t="n">
        <f aca="false">COLUMN(RA$11)*IF(AND(判定表!$H2=RB$1,判定表!$G2=RB$2),1,0)</f>
        <v>0</v>
      </c>
      <c r="RC13" s="123" t="n">
        <f aca="false">COLUMN(RB$11)*IF(AND(判定表!$H2=RC$1,判定表!$G2=RC$2),1,0)</f>
        <v>0</v>
      </c>
      <c r="RD13" s="123" t="n">
        <f aca="false">COLUMN(RC$11)*IF(AND(判定表!$H2=RD$1,判定表!$G2=RD$2),1,0)</f>
        <v>0</v>
      </c>
      <c r="RE13" s="123" t="n">
        <f aca="false">COLUMN(RD$11)*IF(AND(判定表!$H2=RE$1,判定表!$G2=RE$2),1,0)</f>
        <v>0</v>
      </c>
      <c r="RF13" s="123" t="n">
        <f aca="false">COLUMN(RE$11)*IF(AND(判定表!$H2=RF$1,判定表!$G2=RF$2),1,0)</f>
        <v>0</v>
      </c>
      <c r="RG13" s="123" t="n">
        <f aca="false">COLUMN(RF$11)*IF(AND(判定表!$H2=RG$1,判定表!$G2=RG$2),1,0)</f>
        <v>0</v>
      </c>
      <c r="RH13" s="123" t="n">
        <f aca="false">COLUMN(RG$11)*IF(AND(判定表!$H2=RH$1,判定表!$G2=RH$2),1,0)</f>
        <v>0</v>
      </c>
      <c r="RI13" s="123" t="n">
        <f aca="false">COLUMN(RH$11)*IF(AND(判定表!$H2=RI$1,判定表!$G2=RI$2),1,0)</f>
        <v>0</v>
      </c>
      <c r="RJ13" s="123" t="n">
        <f aca="false">COLUMN(RI$11)*IF(AND(判定表!$H2=RJ$1,判定表!$G2=RJ$2),1,0)</f>
        <v>0</v>
      </c>
      <c r="RK13" s="123" t="n">
        <f aca="false">COLUMN(RJ$11)*IF(AND(判定表!$H2=RK$1,判定表!$G2=RK$2),1,0)</f>
        <v>0</v>
      </c>
      <c r="RL13" s="123" t="n">
        <f aca="false">COLUMN(RK$11)*IF(AND(判定表!$H2=RL$1,判定表!$G2=RL$2),1,0)</f>
        <v>0</v>
      </c>
      <c r="RM13" s="123" t="n">
        <f aca="false">COLUMN(RL$11)*IF(AND(判定表!$H2=RM$1,判定表!$G2=RM$2),1,0)</f>
        <v>0</v>
      </c>
      <c r="RN13" s="123" t="n">
        <f aca="false">COLUMN(RM$11)*IF(AND(判定表!$H2=RN$1,判定表!$G2=RN$2),1,0)</f>
        <v>0</v>
      </c>
      <c r="RO13" s="123" t="n">
        <f aca="false">COLUMN(RN$11)*IF(AND(判定表!$H2=RO$1,判定表!$G2=RO$2),1,0)</f>
        <v>0</v>
      </c>
      <c r="RP13" s="123" t="n">
        <f aca="false">COLUMN(RO$11)*IF(AND(判定表!$H2=RP$1,判定表!$G2=RP$2),1,0)</f>
        <v>0</v>
      </c>
      <c r="RQ13" s="123" t="n">
        <f aca="false">COLUMN(RP$11)*IF(AND(判定表!$H2=RQ$1,判定表!$G2=RQ$2),1,0)</f>
        <v>0</v>
      </c>
      <c r="RR13" s="123" t="n">
        <f aca="false">COLUMN(RQ$11)*IF(AND(判定表!$H2=RR$1,判定表!$G2=RR$2),1,0)</f>
        <v>0</v>
      </c>
      <c r="RS13" s="123" t="n">
        <f aca="false">COLUMN(RR$11)*IF(AND(判定表!$H2=RS$1,判定表!$G2=RS$2),1,0)</f>
        <v>0</v>
      </c>
      <c r="RT13" s="123" t="n">
        <f aca="false">COLUMN(RS$11)*IF(AND(判定表!$H2=RT$1,判定表!$G2=RT$2),1,0)</f>
        <v>0</v>
      </c>
      <c r="RU13" s="123" t="n">
        <f aca="false">COLUMN(RT$11)*IF(AND(判定表!$H2=RU$1,判定表!$G2=RU$2),1,0)</f>
        <v>0</v>
      </c>
      <c r="RV13" s="123" t="n">
        <f aca="false">COLUMN(RU$11)*IF(AND(判定表!$H2=RV$1,判定表!$G2=RV$2),1,0)</f>
        <v>0</v>
      </c>
      <c r="RW13" s="123" t="n">
        <f aca="false">COLUMN(RV$11)*IF(AND(判定表!$H2=RW$1,判定表!$G2=RW$2),1,0)</f>
        <v>0</v>
      </c>
      <c r="RX13" s="123" t="n">
        <f aca="false">COLUMN(RW$11)*IF(AND(判定表!$H2=RX$1,判定表!$G2=RX$2),1,0)</f>
        <v>0</v>
      </c>
      <c r="RY13" s="123" t="n">
        <f aca="false">COLUMN(RX$11)*IF(AND(判定表!$H2=RY$1,判定表!$G2=RY$2),1,0)</f>
        <v>0</v>
      </c>
      <c r="RZ13" s="123" t="n">
        <f aca="false">COLUMN(RY$11)*IF(AND(判定表!$H2=RZ$1,判定表!$G2=RZ$2),1,0)</f>
        <v>0</v>
      </c>
      <c r="SA13" s="123" t="n">
        <f aca="false">COLUMN(RZ$11)*IF(AND(判定表!$H2=SA$1,判定表!$G2=SA$2),1,0)</f>
        <v>0</v>
      </c>
      <c r="SB13" s="123" t="n">
        <f aca="false">COLUMN(SA$11)*IF(AND(判定表!$H2=SB$1,判定表!$G2=SB$2),1,0)</f>
        <v>0</v>
      </c>
      <c r="SC13" s="123" t="n">
        <f aca="false">COLUMN(SB$11)*IF(AND(判定表!$H2=SC$1,判定表!$G2=SC$2),1,0)</f>
        <v>0</v>
      </c>
      <c r="SD13" s="123" t="n">
        <f aca="false">COLUMN(SC$11)*IF(AND(判定表!$H2=SD$1,判定表!$G2=SD$2),1,0)</f>
        <v>0</v>
      </c>
      <c r="SE13" s="123" t="n">
        <f aca="false">COLUMN(SD$11)*IF(AND(判定表!$H2=SE$1,判定表!$G2=SE$2),1,0)</f>
        <v>0</v>
      </c>
      <c r="SF13" s="123" t="n">
        <f aca="false">COLUMN(SE$11)*IF(AND(判定表!$H2=SF$1,判定表!$G2=SF$2),1,0)</f>
        <v>0</v>
      </c>
      <c r="SG13" s="123" t="n">
        <f aca="false">COLUMN(SF$11)*IF(AND(判定表!$H2=SG$1,判定表!$G2=SG$2),1,0)</f>
        <v>0</v>
      </c>
      <c r="SH13" s="123" t="n">
        <f aca="false">COLUMN(SG$11)*IF(AND(判定表!$H2=SH$1,判定表!$G2=SH$2),1,0)</f>
        <v>0</v>
      </c>
      <c r="SI13" s="123" t="n">
        <f aca="false">COLUMN(SH$11)*IF(AND(判定表!$H2=SI$1,判定表!$G2=SI$2),1,0)</f>
        <v>0</v>
      </c>
      <c r="SJ13" s="123" t="n">
        <f aca="false">COLUMN(SI$11)*IF(AND(判定表!$H2=SJ$1,判定表!$G2=SJ$2),1,0)</f>
        <v>0</v>
      </c>
      <c r="SK13" s="123" t="n">
        <f aca="false">COLUMN(SJ$11)*IF(AND(判定表!$H2=SK$1,判定表!$G2=SK$2),1,0)</f>
        <v>0</v>
      </c>
      <c r="SL13" s="123" t="n">
        <f aca="false">COLUMN(SK$11)*IF(AND(判定表!$H2=SL$1,判定表!$G2=SL$2),1,0)</f>
        <v>0</v>
      </c>
      <c r="SM13" s="123" t="n">
        <f aca="false">COLUMN(SL$11)*IF(AND(判定表!$H2=SM$1,判定表!$G2=SM$2),1,0)</f>
        <v>0</v>
      </c>
      <c r="SN13" s="123" t="n">
        <f aca="false">COLUMN(SM$11)*IF(AND(判定表!$H2=SN$1,判定表!$G2=SN$2),1,0)</f>
        <v>0</v>
      </c>
      <c r="SO13" s="123" t="n">
        <f aca="false">COLUMN(SN$11)*IF(AND(判定表!$H2=SO$1,判定表!$G2=SO$2),1,0)</f>
        <v>0</v>
      </c>
      <c r="SP13" s="123" t="n">
        <f aca="false">COLUMN(SO$11)*IF(AND(判定表!$H2=SP$1,判定表!$G2=SP$2),1,0)</f>
        <v>0</v>
      </c>
      <c r="SQ13" s="123" t="n">
        <f aca="false">COLUMN(SP$11)*IF(AND(判定表!$H2=SQ$1,判定表!$G2=SQ$2),1,0)</f>
        <v>0</v>
      </c>
      <c r="SR13" s="123" t="n">
        <f aca="false">COLUMN(SQ$11)*IF(AND(判定表!$H2=SR$1,判定表!$G2=SR$2),1,0)</f>
        <v>0</v>
      </c>
      <c r="SS13" s="123" t="n">
        <f aca="false">COLUMN(SR$11)*IF(AND(判定表!$H2=SS$1,判定表!$G2=SS$2),1,0)</f>
        <v>0</v>
      </c>
      <c r="ST13" s="123" t="n">
        <f aca="false">COLUMN(SS$11)*IF(AND(判定表!$H2=ST$1,判定表!$G2=ST$2),1,0)</f>
        <v>0</v>
      </c>
      <c r="SU13" s="123" t="n">
        <f aca="false">COLUMN(ST$11)*IF(AND(判定表!$H2=SU$1,判定表!$G2=SU$2),1,0)</f>
        <v>0</v>
      </c>
      <c r="SV13" s="123" t="n">
        <f aca="false">COLUMN(SU$11)*IF(AND(判定表!$H2=SV$1,判定表!$G2=SV$2),1,0)</f>
        <v>0</v>
      </c>
      <c r="SW13" s="123" t="n">
        <f aca="false">COLUMN(SV$11)*IF(AND(判定表!$H2=SW$1,判定表!$G2=SW$2),1,0)</f>
        <v>0</v>
      </c>
      <c r="SX13" s="123" t="n">
        <f aca="false">COLUMN(SW$11)*IF(AND(判定表!$H2=SX$1,判定表!$G2=SX$2),1,0)</f>
        <v>0</v>
      </c>
      <c r="SY13" s="123" t="n">
        <f aca="false">COLUMN(SX$11)*IF(AND(判定表!$H2=SY$1,判定表!$G2=SY$2),1,0)</f>
        <v>0</v>
      </c>
      <c r="SZ13" s="123" t="n">
        <f aca="false">COLUMN(SY$11)*IF(AND(判定表!$H2=SZ$1,判定表!$G2=SZ$2),1,0)</f>
        <v>0</v>
      </c>
      <c r="TA13" s="123" t="n">
        <f aca="false">COLUMN(SZ$11)*IF(AND(判定表!$H2=TA$1,判定表!$G2=TA$2),1,0)</f>
        <v>0</v>
      </c>
      <c r="TB13" s="123" t="n">
        <f aca="false">COLUMN(TA$11)*IF(AND(判定表!$H2=TB$1,判定表!$G2=TB$2),1,0)</f>
        <v>0</v>
      </c>
      <c r="TC13" s="123" t="n">
        <f aca="false">COLUMN(TB$11)*IF(AND(判定表!$H2=TC$1,判定表!$G2=TC$2),1,0)</f>
        <v>0</v>
      </c>
      <c r="TD13" s="123" t="n">
        <f aca="false">COLUMN(TC$11)*IF(AND(判定表!$H2=TD$1,判定表!$G2=TD$2),1,0)</f>
        <v>0</v>
      </c>
      <c r="TE13" s="123" t="n">
        <f aca="false">COLUMN(TD$11)*IF(AND(判定表!$H2=TE$1,判定表!$G2=TE$2),1,0)</f>
        <v>0</v>
      </c>
      <c r="TF13" s="123" t="n">
        <f aca="false">COLUMN(TE$11)*IF(AND(判定表!$H2=TF$1,判定表!$G2=TF$2),1,0)</f>
        <v>0</v>
      </c>
      <c r="TG13" s="123" t="n">
        <f aca="false">COLUMN(TF$11)*IF(AND(判定表!$H2=TG$1,判定表!$G2=TG$2),1,0)</f>
        <v>0</v>
      </c>
      <c r="TH13" s="123" t="n">
        <f aca="false">COLUMN(TG$11)*IF(AND(判定表!$H2=TH$1,判定表!$G2=TH$2),1,0)</f>
        <v>0</v>
      </c>
      <c r="TI13" s="123" t="n">
        <f aca="false">COLUMN(TH$11)*IF(AND(判定表!$H2=TI$1,判定表!$G2=TI$2),1,0)</f>
        <v>0</v>
      </c>
      <c r="TJ13" s="123" t="n">
        <f aca="false">COLUMN(TI$11)*IF(AND(判定表!$H2=TJ$1,判定表!$G2=TJ$2),1,0)</f>
        <v>0</v>
      </c>
      <c r="TK13" s="123" t="n">
        <f aca="false">COLUMN(TJ$11)*IF(AND(判定表!$H2=TK$1,判定表!$G2=TK$2),1,0)</f>
        <v>0</v>
      </c>
      <c r="TL13" s="123" t="n">
        <f aca="false">COLUMN(TK$11)*IF(AND(判定表!$H2=TL$1,判定表!$G2=TL$2),1,0)</f>
        <v>0</v>
      </c>
      <c r="TM13" s="123" t="n">
        <f aca="false">COLUMN(TL$11)*IF(AND(判定表!$H2=TM$1,判定表!$G2=TM$2),1,0)</f>
        <v>0</v>
      </c>
      <c r="TN13" s="123" t="n">
        <f aca="false">COLUMN(TM$11)*IF(AND(判定表!$H2=TN$1,判定表!$G2=TN$2),1,0)</f>
        <v>0</v>
      </c>
      <c r="TO13" s="123" t="n">
        <f aca="false">COLUMN(TN$11)*IF(AND(判定表!$H2=TO$1,判定表!$G2=TO$2),1,0)</f>
        <v>0</v>
      </c>
      <c r="TP13" s="123" t="n">
        <f aca="false">COLUMN(TO$11)*IF(AND(判定表!$H2=TP$1,判定表!$G2=TP$2),1,0)</f>
        <v>0</v>
      </c>
      <c r="TQ13" s="123" t="n">
        <f aca="false">COLUMN(TP$11)*IF(AND(判定表!$H2=TQ$1,判定表!$G2=TQ$2),1,0)</f>
        <v>0</v>
      </c>
      <c r="TR13" s="123" t="n">
        <f aca="false">COLUMN(TQ$11)*IF(AND(判定表!$H2=TR$1,判定表!$G2=TR$2),1,0)</f>
        <v>0</v>
      </c>
      <c r="TS13" s="123" t="n">
        <f aca="false">COLUMN(TR$11)*IF(AND(判定表!$H2=TS$1,判定表!$G2=TS$2),1,0)</f>
        <v>0</v>
      </c>
      <c r="TT13" s="123" t="n">
        <f aca="false">COLUMN(TS$11)*IF(AND(判定表!$H2=TT$1,判定表!$G2=TT$2),1,0)</f>
        <v>0</v>
      </c>
      <c r="TU13" s="123" t="n">
        <f aca="false">COLUMN(TT$11)*IF(AND(判定表!$H2=TU$1,判定表!$G2=TU$2),1,0)</f>
        <v>0</v>
      </c>
      <c r="TV13" s="123" t="n">
        <f aca="false">COLUMN(TU$11)*IF(AND(判定表!$H2=TV$1,判定表!$G2=TV$2),1,0)</f>
        <v>0</v>
      </c>
      <c r="TW13" s="123" t="n">
        <f aca="false">COLUMN(TV$11)*IF(AND(判定表!$H2=TW$1,判定表!$G2=TW$2),1,0)</f>
        <v>0</v>
      </c>
      <c r="TX13" s="123" t="n">
        <f aca="false">COLUMN(TW$11)*IF(AND(判定表!$H2=TX$1,判定表!$G2=TX$2),1,0)</f>
        <v>0</v>
      </c>
      <c r="TY13" s="123" t="n">
        <f aca="false">COLUMN(TX$11)*IF(AND(判定表!$H2=TY$1,判定表!$G2=TY$2),1,0)</f>
        <v>0</v>
      </c>
      <c r="TZ13" s="123" t="n">
        <f aca="false">COLUMN(TY$11)*IF(AND(判定表!$H2=TZ$1,判定表!$G2=TZ$2),1,0)</f>
        <v>0</v>
      </c>
      <c r="UA13" s="123" t="n">
        <f aca="false">COLUMN(TZ$11)*IF(AND(判定表!$H2=UA$1,判定表!$G2=UA$2),1,0)</f>
        <v>0</v>
      </c>
      <c r="UB13" s="123" t="n">
        <f aca="false">COLUMN(UA$11)*IF(AND(判定表!$H2=UB$1,判定表!$G2=UB$2),1,0)</f>
        <v>0</v>
      </c>
      <c r="UC13" s="123" t="n">
        <f aca="false">COLUMN(UB$11)*IF(AND(判定表!$H2=UC$1,判定表!$G2=UC$2),1,0)</f>
        <v>0</v>
      </c>
      <c r="UD13" s="123" t="n">
        <f aca="false">COLUMN(UC$11)*IF(AND(判定表!$H2=UD$1,判定表!$G2=UD$2),1,0)</f>
        <v>0</v>
      </c>
      <c r="UE13" s="123" t="n">
        <f aca="false">COLUMN(UD$11)*IF(AND(判定表!$H2=UE$1,判定表!$G2=UE$2),1,0)</f>
        <v>0</v>
      </c>
      <c r="UF13" s="123" t="n">
        <f aca="false">COLUMN(UE$11)*IF(AND(判定表!$H2=UF$1,判定表!$G2=UF$2),1,0)</f>
        <v>0</v>
      </c>
      <c r="UG13" s="123" t="n">
        <f aca="false">COLUMN(UF$11)*IF(AND(判定表!$H2=UG$1,判定表!$G2=UG$2),1,0)</f>
        <v>0</v>
      </c>
      <c r="UH13" s="123" t="n">
        <f aca="false">COLUMN(UG$11)*IF(AND(判定表!$H2=UH$1,判定表!$G2=UH$2),1,0)</f>
        <v>0</v>
      </c>
      <c r="UI13" s="123" t="n">
        <f aca="false">COLUMN(UH$11)*IF(AND(判定表!$H2=UI$1,判定表!$G2=UI$2),1,0)</f>
        <v>0</v>
      </c>
      <c r="UJ13" s="123" t="n">
        <f aca="false">COLUMN(UI$11)*IF(AND(判定表!$H2=UJ$1,判定表!$G2=UJ$2),1,0)</f>
        <v>0</v>
      </c>
      <c r="UK13" s="123" t="n">
        <f aca="false">COLUMN(UJ$11)*IF(AND(判定表!$H2=UK$1,判定表!$G2=UK$2),1,0)</f>
        <v>0</v>
      </c>
      <c r="UL13" s="123" t="n">
        <f aca="false">COLUMN(UK$11)*IF(AND(判定表!$H2=UL$1,判定表!$G2=UL$2),1,0)</f>
        <v>0</v>
      </c>
      <c r="UM13" s="123" t="n">
        <f aca="false">COLUMN(UL$11)*IF(AND(判定表!$H2=UM$1,判定表!$G2=UM$2),1,0)</f>
        <v>0</v>
      </c>
      <c r="UN13" s="123" t="n">
        <f aca="false">COLUMN(UM$11)*IF(AND(判定表!$H2=UN$1,判定表!$G2=UN$2),1,0)</f>
        <v>0</v>
      </c>
      <c r="UO13" s="123" t="n">
        <f aca="false">COLUMN(UN$11)*IF(AND(判定表!$H2=UO$1,判定表!$G2=UO$2),1,0)</f>
        <v>0</v>
      </c>
      <c r="UP13" s="123" t="n">
        <f aca="false">COLUMN(UO$11)*IF(AND(判定表!$H2=UP$1,判定表!$G2=UP$2),1,0)</f>
        <v>0</v>
      </c>
      <c r="UQ13" s="123" t="n">
        <f aca="false">COLUMN(UP$11)*IF(AND(判定表!$H2=UQ$1,判定表!$G2=UQ$2),1,0)</f>
        <v>0</v>
      </c>
      <c r="UR13" s="123" t="n">
        <f aca="false">COLUMN(UQ$11)*IF(AND(判定表!$H2=UR$1,判定表!$G2=UR$2),1,0)</f>
        <v>0</v>
      </c>
      <c r="US13" s="123" t="n">
        <f aca="false">COLUMN(UR$11)*IF(AND(判定表!$H2=US$1,判定表!$G2=US$2),1,0)</f>
        <v>0</v>
      </c>
      <c r="UT13" s="123" t="n">
        <f aca="false">COLUMN(US$11)*IF(AND(判定表!$H2=UT$1,判定表!$G2=UT$2),1,0)</f>
        <v>0</v>
      </c>
      <c r="UU13" s="123" t="n">
        <f aca="false">COLUMN(UT$11)*IF(AND(判定表!$H2=UU$1,判定表!$G2=UU$2),1,0)</f>
        <v>0</v>
      </c>
      <c r="UV13" s="123" t="n">
        <f aca="false">COLUMN(UU$11)*IF(AND(判定表!$H2=UV$1,判定表!$G2=UV$2),1,0)</f>
        <v>0</v>
      </c>
      <c r="UW13" s="123" t="n">
        <f aca="false">COLUMN(UV$11)*IF(AND(判定表!$H2=UW$1,判定表!$G2=UW$2),1,0)</f>
        <v>0</v>
      </c>
      <c r="UX13" s="123" t="n">
        <f aca="false">COLUMN(UW$11)*IF(AND(判定表!$H2=UX$1,判定表!$G2=UX$2),1,0)</f>
        <v>0</v>
      </c>
      <c r="UY13" s="123" t="n">
        <f aca="false">COLUMN(UX$11)*IF(AND(判定表!$H2=UY$1,判定表!$G2=UY$2),1,0)</f>
        <v>0</v>
      </c>
      <c r="UZ13" s="123" t="n">
        <f aca="false">COLUMN(UY$11)*IF(AND(判定表!$H2=UZ$1,判定表!$G2=UZ$2),1,0)</f>
        <v>0</v>
      </c>
      <c r="VA13" s="123" t="n">
        <f aca="false">COLUMN(UZ$11)*IF(AND(判定表!$H2=VA$1,判定表!$G2=VA$2),1,0)</f>
        <v>0</v>
      </c>
      <c r="VB13" s="123" t="n">
        <f aca="false">COLUMN(VA$11)*IF(AND(判定表!$H2=VB$1,判定表!$G2=VB$2),1,0)</f>
        <v>0</v>
      </c>
      <c r="VC13" s="123" t="n">
        <f aca="false">COLUMN(VB$11)*IF(AND(判定表!$H2=VC$1,判定表!$G2=VC$2),1,0)</f>
        <v>0</v>
      </c>
      <c r="VD13" s="123" t="n">
        <f aca="false">COLUMN(VC$11)*IF(AND(判定表!$H2=VD$1,判定表!$G2=VD$2),1,0)</f>
        <v>0</v>
      </c>
      <c r="VE13" s="123" t="n">
        <f aca="false">COLUMN(VD$11)*IF(AND(判定表!$H2=VE$1,判定表!$G2=VE$2),1,0)</f>
        <v>0</v>
      </c>
      <c r="VF13" s="123" t="n">
        <f aca="false">COLUMN(VE$11)*IF(AND(判定表!$H2=VF$1,判定表!$G2=VF$2),1,0)</f>
        <v>0</v>
      </c>
      <c r="VG13" s="123" t="n">
        <f aca="false">COLUMN(VF$11)*IF(AND(判定表!$H2=VG$1,判定表!$G2=VG$2),1,0)</f>
        <v>0</v>
      </c>
      <c r="VH13" s="123" t="n">
        <f aca="false">COLUMN(VG$11)*IF(AND(判定表!$H2=VH$1,判定表!$G2=VH$2),1,0)</f>
        <v>0</v>
      </c>
      <c r="VI13" s="123" t="n">
        <f aca="false">COLUMN(VH$11)*IF(AND(判定表!$H2=VI$1,判定表!$G2=VI$2),1,0)</f>
        <v>0</v>
      </c>
      <c r="VJ13" s="123" t="n">
        <f aca="false">COLUMN(VI$11)*IF(AND(判定表!$H2=VJ$1,判定表!$G2=VJ$2),1,0)</f>
        <v>0</v>
      </c>
      <c r="VK13" s="123" t="n">
        <f aca="false">COLUMN(VJ$11)*IF(AND(判定表!$H2=VK$1,判定表!$G2=VK$2),1,0)</f>
        <v>0</v>
      </c>
      <c r="VL13" s="123" t="n">
        <f aca="false">COLUMN(VK$11)*IF(AND(判定表!$H2=VL$1,判定表!$G2=VL$2),1,0)</f>
        <v>0</v>
      </c>
      <c r="VM13" s="123" t="n">
        <f aca="false">COLUMN(VL$11)*IF(AND(判定表!$H2=VM$1,判定表!$G2=VM$2),1,0)</f>
        <v>0</v>
      </c>
      <c r="VN13" s="123" t="n">
        <f aca="false">COLUMN(VM$11)*IF(AND(判定表!$H2=VN$1,判定表!$G2=VN$2),1,0)</f>
        <v>0</v>
      </c>
      <c r="VO13" s="123" t="n">
        <f aca="false">COLUMN(VN$11)*IF(AND(判定表!$H2=VO$1,判定表!$G2=VO$2),1,0)</f>
        <v>0</v>
      </c>
      <c r="VP13" s="123" t="n">
        <f aca="false">COLUMN(VO$11)*IF(AND(判定表!$H2=VP$1,判定表!$G2=VP$2),1,0)</f>
        <v>0</v>
      </c>
      <c r="VQ13" s="123" t="n">
        <f aca="false">COLUMN(VP$11)*IF(AND(判定表!$H2=VQ$1,判定表!$G2=VQ$2),1,0)</f>
        <v>0</v>
      </c>
      <c r="VR13" s="123" t="n">
        <f aca="false">COLUMN(VQ$11)*IF(AND(判定表!$H2=VR$1,判定表!$G2=VR$2),1,0)</f>
        <v>0</v>
      </c>
      <c r="VS13" s="123" t="n">
        <f aca="false">COLUMN(VR$11)*IF(AND(判定表!$H2=VS$1,判定表!$G2=VS$2),1,0)</f>
        <v>0</v>
      </c>
      <c r="VT13" s="123" t="n">
        <f aca="false">COLUMN(VS$11)*IF(AND(判定表!$H2=VT$1,判定表!$G2=VT$2),1,0)</f>
        <v>0</v>
      </c>
      <c r="VU13" s="123" t="n">
        <f aca="false">COLUMN(VT$11)*IF(AND(判定表!$H2=VU$1,判定表!$G2=VU$2),1,0)</f>
        <v>0</v>
      </c>
      <c r="VV13" s="123" t="n">
        <f aca="false">COLUMN(VU$11)*IF(AND(判定表!$H2=VV$1,判定表!$G2=VV$2),1,0)</f>
        <v>0</v>
      </c>
      <c r="VW13" s="123" t="n">
        <f aca="false">COLUMN(VV$11)*IF(AND(判定表!$H2=VW$1,判定表!$G2=VW$2),1,0)</f>
        <v>0</v>
      </c>
      <c r="VX13" s="123" t="n">
        <f aca="false">COLUMN(VW$11)*IF(AND(判定表!$H2=VX$1,判定表!$G2=VX$2),1,0)</f>
        <v>0</v>
      </c>
      <c r="VY13" s="123" t="n">
        <f aca="false">COLUMN(VX$11)*IF(AND(判定表!$H2=VY$1,判定表!$G2=VY$2),1,0)</f>
        <v>0</v>
      </c>
      <c r="VZ13" s="123" t="n">
        <f aca="false">COLUMN(VY$11)*IF(AND(判定表!$H2=VZ$1,判定表!$G2=VZ$2),1,0)</f>
        <v>0</v>
      </c>
      <c r="WA13" s="123" t="n">
        <f aca="false">COLUMN(VZ$11)*IF(AND(判定表!$H2=WA$1,判定表!$G2=WA$2),1,0)</f>
        <v>0</v>
      </c>
      <c r="WB13" s="123" t="n">
        <f aca="false">COLUMN(WA$11)*IF(AND(判定表!$H2=WB$1,判定表!$G2=WB$2),1,0)</f>
        <v>0</v>
      </c>
      <c r="WC13" s="123" t="n">
        <f aca="false">COLUMN(WB$11)*IF(AND(判定表!$H2=WC$1,判定表!$G2=WC$2),1,0)</f>
        <v>0</v>
      </c>
      <c r="WD13" s="123" t="n">
        <f aca="false">COLUMN(WC$11)*IF(AND(判定表!$H2=WD$1,判定表!$G2=WD$2),1,0)</f>
        <v>0</v>
      </c>
      <c r="WE13" s="123" t="n">
        <f aca="false">COLUMN(WD$11)*IF(AND(判定表!$H2=WE$1,判定表!$G2=WE$2),1,0)</f>
        <v>0</v>
      </c>
      <c r="WF13" s="123" t="n">
        <f aca="false">COLUMN(WE$11)*IF(AND(判定表!$H2=WF$1,判定表!$G2=WF$2),1,0)</f>
        <v>0</v>
      </c>
      <c r="WG13" s="123" t="n">
        <f aca="false">COLUMN(WF$11)*IF(AND(判定表!$H2=WG$1,判定表!$G2=WG$2),1,0)</f>
        <v>0</v>
      </c>
      <c r="WH13" s="123" t="n">
        <f aca="false">COLUMN(WG$11)*IF(AND(判定表!$H2=WH$1,判定表!$G2=WH$2),1,0)</f>
        <v>0</v>
      </c>
      <c r="WI13" s="123" t="n">
        <f aca="false">COLUMN(WH$11)*IF(AND(判定表!$H2=WI$1,判定表!$G2=WI$2),1,0)</f>
        <v>0</v>
      </c>
      <c r="WJ13" s="123" t="n">
        <f aca="false">COLUMN(WI$11)*IF(AND(判定表!$H2=WJ$1,判定表!$G2=WJ$2),1,0)</f>
        <v>0</v>
      </c>
      <c r="WK13" s="123" t="n">
        <f aca="false">COLUMN(WJ$11)*IF(AND(判定表!$H2=WK$1,判定表!$G2=WK$2),1,0)</f>
        <v>0</v>
      </c>
      <c r="WL13" s="123" t="n">
        <f aca="false">COLUMN(WK$11)*IF(AND(判定表!$H2=WL$1,判定表!$G2=WL$2),1,0)</f>
        <v>0</v>
      </c>
      <c r="WM13" s="123" t="n">
        <f aca="false">COLUMN(WL$11)*IF(AND(判定表!$H2=WM$1,判定表!$G2=WM$2),1,0)</f>
        <v>0</v>
      </c>
      <c r="WN13" s="123" t="n">
        <f aca="false">COLUMN(WM$11)*IF(AND(判定表!$H2=WN$1,判定表!$G2=WN$2),1,0)</f>
        <v>0</v>
      </c>
      <c r="WO13" s="123" t="n">
        <f aca="false">COLUMN(WN$11)*IF(AND(判定表!$H2=WO$1,判定表!$G2=WO$2),1,0)</f>
        <v>0</v>
      </c>
      <c r="WP13" s="123" t="n">
        <f aca="false">COLUMN(WO$11)*IF(AND(判定表!$H2=WP$1,判定表!$G2=WP$2),1,0)</f>
        <v>0</v>
      </c>
      <c r="WQ13" s="123" t="n">
        <f aca="false">COLUMN(WP$11)*IF(AND(判定表!$H2=WQ$1,判定表!$G2=WQ$2),1,0)</f>
        <v>0</v>
      </c>
      <c r="WR13" s="123" t="n">
        <f aca="false">COLUMN(WQ$11)*IF(AND(判定表!$H2=WR$1,判定表!$G2=WR$2),1,0)</f>
        <v>0</v>
      </c>
      <c r="WS13" s="123" t="n">
        <f aca="false">COLUMN(WR$11)*IF(AND(判定表!$H2=WS$1,判定表!$G2=WS$2),1,0)</f>
        <v>0</v>
      </c>
      <c r="WT13" s="123" t="n">
        <f aca="false">COLUMN(WS$11)*IF(AND(判定表!$H2=WT$1,判定表!$G2=WT$2),1,0)</f>
        <v>0</v>
      </c>
      <c r="WU13" s="123" t="n">
        <f aca="false">COLUMN(WT$11)*IF(AND(判定表!$H2=WU$1,判定表!$G2=WU$2),1,0)</f>
        <v>0</v>
      </c>
      <c r="WV13" s="123" t="n">
        <f aca="false">COLUMN(WU$11)*IF(AND(判定表!$H2=WV$1,判定表!$G2=WV$2),1,0)</f>
        <v>0</v>
      </c>
      <c r="WW13" s="123" t="n">
        <f aca="false">COLUMN(WV$11)*IF(AND(判定表!$H2=WW$1,判定表!$G2=WW$2),1,0)</f>
        <v>0</v>
      </c>
      <c r="WX13" s="123" t="n">
        <f aca="false">COLUMN(WW$11)*IF(AND(判定表!$H2=WX$1,判定表!$G2=WX$2),1,0)</f>
        <v>0</v>
      </c>
      <c r="WY13" s="123" t="n">
        <f aca="false">COLUMN(WX$11)*IF(AND(判定表!$H2=WY$1,判定表!$G2=WY$2),1,0)</f>
        <v>0</v>
      </c>
      <c r="WZ13" s="123" t="n">
        <f aca="false">COLUMN(WY$11)*IF(AND(判定表!$H2=WZ$1,判定表!$G2=WZ$2),1,0)</f>
        <v>0</v>
      </c>
      <c r="XA13" s="123" t="n">
        <f aca="false">COLUMN(WZ$11)*IF(AND(判定表!$H2=XA$1,判定表!$G2=XA$2),1,0)</f>
        <v>0</v>
      </c>
      <c r="XB13" s="123" t="n">
        <f aca="false">COLUMN(XA$11)*IF(AND(判定表!$H2=XB$1,判定表!$G2=XB$2),1,0)</f>
        <v>0</v>
      </c>
      <c r="XC13" s="123" t="n">
        <f aca="false">COLUMN(XB$11)*IF(AND(判定表!$H2=XC$1,判定表!$G2=XC$2),1,0)</f>
        <v>0</v>
      </c>
      <c r="XD13" s="123" t="n">
        <f aca="false">COLUMN(XC$11)*IF(AND(判定表!$H2=XD$1,判定表!$G2=XD$2),1,0)</f>
        <v>0</v>
      </c>
      <c r="XE13" s="123" t="n">
        <f aca="false">COLUMN(XD$11)*IF(AND(判定表!$H2=XE$1,判定表!$G2=XE$2),1,0)</f>
        <v>0</v>
      </c>
      <c r="XF13" s="123" t="n">
        <f aca="false">COLUMN(XE$11)*IF(AND(判定表!$H2=XF$1,判定表!$G2=XF$2),1,0)</f>
        <v>0</v>
      </c>
      <c r="XG13" s="123" t="n">
        <f aca="false">COLUMN(XF$11)*IF(AND(判定表!$H2=XG$1,判定表!$G2=XG$2),1,0)</f>
        <v>0</v>
      </c>
      <c r="XH13" s="123" t="n">
        <f aca="false">COLUMN(XG$11)*IF(AND(判定表!$H2=XH$1,判定表!$G2=XH$2),1,0)</f>
        <v>0</v>
      </c>
      <c r="XI13" s="123" t="n">
        <f aca="false">COLUMN(XH$11)*IF(AND(判定表!$H2=XI$1,判定表!$G2=XI$2),1,0)</f>
        <v>0</v>
      </c>
      <c r="XJ13" s="123" t="n">
        <f aca="false">COLUMN(XI$11)*IF(AND(判定表!$H2=XJ$1,判定表!$G2=XJ$2),1,0)</f>
        <v>0</v>
      </c>
      <c r="XK13" s="123" t="n">
        <f aca="false">COLUMN(XJ$11)*IF(AND(判定表!$H2=XK$1,判定表!$G2=XK$2),1,0)</f>
        <v>0</v>
      </c>
      <c r="XL13" s="123" t="n">
        <f aca="false">COLUMN(XK$11)*IF(AND(判定表!$H2=XL$1,判定表!$G2=XL$2),1,0)</f>
        <v>0</v>
      </c>
      <c r="XM13" s="123" t="n">
        <f aca="false">COLUMN(XL$11)*IF(AND(判定表!$H2=XM$1,判定表!$G2=XM$2),1,0)</f>
        <v>0</v>
      </c>
      <c r="XN13" s="123" t="n">
        <f aca="false">COLUMN(XM$11)*IF(AND(判定表!$H2=XN$1,判定表!$G2=XN$2),1,0)</f>
        <v>0</v>
      </c>
      <c r="XO13" s="123" t="n">
        <f aca="false">COLUMN(XN$11)*IF(AND(判定表!$H2=XO$1,判定表!$G2=XO$2),1,0)</f>
        <v>0</v>
      </c>
      <c r="XP13" s="123" t="n">
        <f aca="false">COLUMN(XO$11)*IF(AND(判定表!$H2=XP$1,判定表!$G2=XP$2),1,0)</f>
        <v>0</v>
      </c>
      <c r="XQ13" s="123" t="n">
        <f aca="false">COLUMN(XP$11)*IF(AND(判定表!$H2=XQ$1,判定表!$G2=XQ$2),1,0)</f>
        <v>0</v>
      </c>
      <c r="XR13" s="123" t="n">
        <f aca="false">COLUMN(XQ$11)*IF(AND(判定表!$H2=XR$1,判定表!$G2=XR$2),1,0)</f>
        <v>0</v>
      </c>
      <c r="XS13" s="123" t="n">
        <f aca="false">COLUMN(XR$11)*IF(AND(判定表!$H2=XS$1,判定表!$G2=XS$2),1,0)</f>
        <v>0</v>
      </c>
      <c r="XT13" s="123" t="n">
        <f aca="false">COLUMN(XS$11)*IF(AND(判定表!$H2=XT$1,判定表!$G2=XT$2),1,0)</f>
        <v>0</v>
      </c>
      <c r="XU13" s="123" t="n">
        <f aca="false">COLUMN(XT$11)*IF(AND(判定表!$H2=XU$1,判定表!$G2=XU$2),1,0)</f>
        <v>0</v>
      </c>
      <c r="XV13" s="123" t="n">
        <f aca="false">COLUMN(XU$11)*IF(AND(判定表!$H2=XV$1,判定表!$G2=XV$2),1,0)</f>
        <v>0</v>
      </c>
      <c r="XW13" s="123" t="n">
        <f aca="false">COLUMN(XV$11)*IF(AND(判定表!$H2=XW$1,判定表!$G2=XW$2),1,0)</f>
        <v>0</v>
      </c>
      <c r="XX13" s="123" t="n">
        <f aca="false">COLUMN(XW$11)*IF(AND(判定表!$H2=XX$1,判定表!$G2=XX$2),1,0)</f>
        <v>0</v>
      </c>
      <c r="XY13" s="123" t="n">
        <f aca="false">COLUMN(XX$11)*IF(AND(判定表!$H2=XY$1,判定表!$G2=XY$2),1,0)</f>
        <v>0</v>
      </c>
      <c r="XZ13" s="123" t="n">
        <f aca="false">COLUMN(XY$11)*IF(AND(判定表!$H2=XZ$1,判定表!$G2=XZ$2),1,0)</f>
        <v>0</v>
      </c>
      <c r="YA13" s="123" t="n">
        <f aca="false">COLUMN(XZ$11)*IF(AND(判定表!$H2=YA$1,判定表!$G2=YA$2),1,0)</f>
        <v>0</v>
      </c>
      <c r="YB13" s="123" t="n">
        <f aca="false">COLUMN(YA$11)*IF(AND(判定表!$H2=YB$1,判定表!$G2=YB$2),1,0)</f>
        <v>0</v>
      </c>
      <c r="YC13" s="123" t="n">
        <f aca="false">COLUMN(YB$11)*IF(AND(判定表!$H2=YC$1,判定表!$G2=YC$2),1,0)</f>
        <v>0</v>
      </c>
      <c r="YD13" s="123" t="n">
        <f aca="false">COLUMN(YC$11)*IF(AND(判定表!$H2=YD$1,判定表!$G2=YD$2),1,0)</f>
        <v>0</v>
      </c>
      <c r="YE13" s="123" t="n">
        <f aca="false">COLUMN(YD$11)*IF(AND(判定表!$H2=YE$1,判定表!$G2=YE$2),1,0)</f>
        <v>0</v>
      </c>
      <c r="YF13" s="123" t="n">
        <f aca="false">COLUMN(YE$11)*IF(AND(判定表!$H2=YF$1,判定表!$G2=YF$2),1,0)</f>
        <v>0</v>
      </c>
      <c r="YG13" s="123" t="n">
        <f aca="false">COLUMN(YF$11)*IF(AND(判定表!$H2=YG$1,判定表!$G2=YG$2),1,0)</f>
        <v>0</v>
      </c>
      <c r="YH13" s="123" t="n">
        <f aca="false">COLUMN(YG$11)*IF(AND(判定表!$H2=YH$1,判定表!$G2=YH$2),1,0)</f>
        <v>0</v>
      </c>
      <c r="YI13" s="123" t="n">
        <f aca="false">COLUMN(YH$11)*IF(AND(判定表!$H2=YI$1,判定表!$G2=YI$2),1,0)</f>
        <v>0</v>
      </c>
      <c r="YJ13" s="123" t="n">
        <f aca="false">COLUMN(YI$11)*IF(AND(判定表!$H2=YJ$1,判定表!$G2=YJ$2),1,0)</f>
        <v>0</v>
      </c>
      <c r="YK13" s="123" t="n">
        <f aca="false">COLUMN(YJ$11)*IF(AND(判定表!$H2=YK$1,判定表!$G2=YK$2),1,0)</f>
        <v>0</v>
      </c>
      <c r="YL13" s="123" t="n">
        <f aca="false">COLUMN(YK$11)*IF(AND(判定表!$H2=YL$1,判定表!$G2=YL$2),1,0)</f>
        <v>0</v>
      </c>
      <c r="YM13" s="123" t="n">
        <f aca="false">COLUMN(YL$11)*IF(AND(判定表!$H2=YM$1,判定表!$G2=YM$2),1,0)</f>
        <v>0</v>
      </c>
      <c r="YN13" s="123" t="n">
        <f aca="false">COLUMN(YM$11)*IF(AND(判定表!$H2=YN$1,判定表!$G2=YN$2),1,0)</f>
        <v>0</v>
      </c>
      <c r="YO13" s="123" t="n">
        <f aca="false">COLUMN(YN$11)*IF(AND(判定表!$H2=YO$1,判定表!$G2=YO$2),1,0)</f>
        <v>0</v>
      </c>
      <c r="YP13" s="123" t="n">
        <f aca="false">COLUMN(YO$11)*IF(AND(判定表!$H2=YP$1,判定表!$G2=YP$2),1,0)</f>
        <v>0</v>
      </c>
      <c r="YQ13" s="123" t="n">
        <f aca="false">COLUMN(YP$11)*IF(AND(判定表!$H2=YQ$1,判定表!$G2=YQ$2),1,0)</f>
        <v>0</v>
      </c>
      <c r="YR13" s="123" t="n">
        <f aca="false">COLUMN(YQ$11)*IF(AND(判定表!$H2=YR$1,判定表!$G2=YR$2),1,0)</f>
        <v>0</v>
      </c>
      <c r="YS13" s="123" t="n">
        <f aca="false">COLUMN(YR$11)*IF(AND(判定表!$H2=YS$1,判定表!$G2=YS$2),1,0)</f>
        <v>0</v>
      </c>
      <c r="YT13" s="123" t="n">
        <f aca="false">COLUMN(YS$11)*IF(AND(判定表!$H2=YT$1,判定表!$G2=YT$2),1,0)</f>
        <v>0</v>
      </c>
      <c r="YU13" s="123" t="n">
        <f aca="false">COLUMN(YT$11)*IF(AND(判定表!$H2=YU$1,判定表!$G2=YU$2),1,0)</f>
        <v>0</v>
      </c>
      <c r="YV13" s="123" t="n">
        <f aca="false">COLUMN(YU$11)*IF(AND(判定表!$H2=YV$1,判定表!$G2=YV$2),1,0)</f>
        <v>0</v>
      </c>
      <c r="YW13" s="123" t="n">
        <f aca="false">COLUMN(YV$11)*IF(AND(判定表!$H2=YW$1,判定表!$G2=YW$2),1,0)</f>
        <v>0</v>
      </c>
      <c r="YX13" s="123" t="n">
        <f aca="false">COLUMN(YW$11)*IF(AND(判定表!$H2=YX$1,判定表!$G2=YX$2),1,0)</f>
        <v>0</v>
      </c>
      <c r="YY13" s="123" t="n">
        <f aca="false">COLUMN(YX$11)*IF(AND(判定表!$H2=YY$1,判定表!$G2=YY$2),1,0)</f>
        <v>0</v>
      </c>
      <c r="YZ13" s="123" t="n">
        <f aca="false">COLUMN(YY$11)*IF(AND(判定表!$H2=YZ$1,判定表!$G2=YZ$2),1,0)</f>
        <v>0</v>
      </c>
      <c r="ZA13" s="123" t="n">
        <f aca="false">COLUMN(YZ$11)*IF(AND(判定表!$H2=ZA$1,判定表!$G2=ZA$2),1,0)</f>
        <v>0</v>
      </c>
      <c r="ZB13" s="123" t="n">
        <f aca="false">COLUMN(ZA$11)*IF(AND(判定表!$H2=ZB$1,判定表!$G2=ZB$2),1,0)</f>
        <v>0</v>
      </c>
      <c r="ZC13" s="123" t="n">
        <f aca="false">COLUMN(ZB$11)*IF(AND(判定表!$H2=ZC$1,判定表!$G2=ZC$2),1,0)</f>
        <v>0</v>
      </c>
      <c r="ZD13" s="123" t="n">
        <f aca="false">COLUMN(ZC$11)*IF(AND(判定表!$H2=ZD$1,判定表!$G2=ZD$2),1,0)</f>
        <v>0</v>
      </c>
      <c r="ZE13" s="123" t="n">
        <f aca="false">COLUMN(ZD$11)*IF(AND(判定表!$H2=ZE$1,判定表!$G2=ZE$2),1,0)</f>
        <v>0</v>
      </c>
      <c r="ZF13" s="123" t="n">
        <f aca="false">COLUMN(ZE$11)*IF(AND(判定表!$H2=ZF$1,判定表!$G2=ZF$2),1,0)</f>
        <v>0</v>
      </c>
      <c r="ZG13" s="123" t="n">
        <f aca="false">COLUMN(ZF$11)*IF(AND(判定表!$H2=ZG$1,判定表!$G2=ZG$2),1,0)</f>
        <v>0</v>
      </c>
      <c r="ZH13" s="123" t="n">
        <f aca="false">COLUMN(ZG$11)*IF(AND(判定表!$H2=ZH$1,判定表!$G2=ZH$2),1,0)</f>
        <v>0</v>
      </c>
      <c r="ZI13" s="123" t="n">
        <f aca="false">COLUMN(ZH$11)*IF(AND(判定表!$H2=ZI$1,判定表!$G2=ZI$2),1,0)</f>
        <v>0</v>
      </c>
      <c r="ZJ13" s="123" t="n">
        <f aca="false">COLUMN(ZI$11)*IF(AND(判定表!$H2=ZJ$1,判定表!$G2=ZJ$2),1,0)</f>
        <v>0</v>
      </c>
      <c r="ZK13" s="123" t="n">
        <f aca="false">COLUMN(ZJ$11)*IF(AND(判定表!$H2=ZK$1,判定表!$G2=ZK$2),1,0)</f>
        <v>0</v>
      </c>
      <c r="ZL13" s="123" t="n">
        <f aca="false">COLUMN(ZK$11)*IF(AND(判定表!$H2=ZL$1,判定表!$G2=ZL$2),1,0)</f>
        <v>0</v>
      </c>
      <c r="ZM13" s="123" t="n">
        <f aca="false">COLUMN(ZL$11)*IF(AND(判定表!$H2=ZM$1,判定表!$G2=ZM$2),1,0)</f>
        <v>0</v>
      </c>
      <c r="ZN13" s="123" t="n">
        <f aca="false">COLUMN(ZM$11)*IF(AND(判定表!$H2=ZN$1,判定表!$G2=ZN$2),1,0)</f>
        <v>0</v>
      </c>
      <c r="ZO13" s="123" t="n">
        <f aca="false">COLUMN(ZN$11)*IF(AND(判定表!$H2=ZO$1,判定表!$G2=ZO$2),1,0)</f>
        <v>0</v>
      </c>
      <c r="ZP13" s="123" t="n">
        <f aca="false">COLUMN(ZO$11)*IF(AND(判定表!$H2=ZP$1,判定表!$G2=ZP$2),1,0)</f>
        <v>0</v>
      </c>
      <c r="ZQ13" s="123" t="n">
        <f aca="false">COLUMN(ZP$11)*IF(AND(判定表!$H2=ZQ$1,判定表!$G2=ZQ$2),1,0)</f>
        <v>0</v>
      </c>
      <c r="ZR13" s="123" t="n">
        <f aca="false">COLUMN(ZQ$11)*IF(AND(判定表!$H2=ZR$1,判定表!$G2=ZR$2),1,0)</f>
        <v>0</v>
      </c>
      <c r="ZS13" s="123" t="n">
        <f aca="false">COLUMN(ZR$11)*IF(AND(判定表!$H2=ZS$1,判定表!$G2=ZS$2),1,0)</f>
        <v>0</v>
      </c>
      <c r="ZT13" s="123" t="n">
        <f aca="false">COLUMN(ZS$11)*IF(AND(判定表!$H2=ZT$1,判定表!$G2=ZT$2),1,0)</f>
        <v>0</v>
      </c>
      <c r="ZU13" s="123" t="n">
        <f aca="false">COLUMN(ZT$11)*IF(AND(判定表!$H2=ZU$1,判定表!$G2=ZU$2),1,0)</f>
        <v>0</v>
      </c>
      <c r="ZV13" s="123" t="n">
        <f aca="false">COLUMN(ZU$11)*IF(AND(判定表!$H2=ZV$1,判定表!$G2=ZV$2),1,0)</f>
        <v>0</v>
      </c>
      <c r="ZW13" s="123" t="n">
        <f aca="false">COLUMN(ZV$11)*IF(AND(判定表!$H2=ZW$1,判定表!$G2=ZW$2),1,0)</f>
        <v>0</v>
      </c>
      <c r="ZX13" s="123" t="n">
        <f aca="false">COLUMN(ZW$11)*IF(AND(判定表!$H2=ZX$1,判定表!$G2=ZX$2),1,0)</f>
        <v>0</v>
      </c>
      <c r="ZY13" s="123" t="n">
        <f aca="false">COLUMN(ZX$11)*IF(AND(判定表!$H2=ZY$1,判定表!$G2=ZY$2),1,0)</f>
        <v>0</v>
      </c>
      <c r="ZZ13" s="123" t="n">
        <f aca="false">COLUMN(ZY$11)*IF(AND(判定表!$H2=ZZ$1,判定表!$G2=ZZ$2),1,0)</f>
        <v>0</v>
      </c>
      <c r="AAA13" s="123" t="n">
        <f aca="false">COLUMN(ZZ$11)*IF(AND(判定表!$H2=AAA$1,判定表!$G2=AAA$2),1,0)</f>
        <v>0</v>
      </c>
      <c r="AAB13" s="123" t="n">
        <f aca="false">COLUMN(AAA$11)*IF(AND(判定表!$H2=AAB$1,判定表!$G2=AAB$2),1,0)</f>
        <v>0</v>
      </c>
      <c r="AAC13" s="123" t="n">
        <f aca="false">COLUMN(AAB$11)*IF(AND(判定表!$H2=AAC$1,判定表!$G2=AAC$2),1,0)</f>
        <v>0</v>
      </c>
      <c r="AAD13" s="123" t="n">
        <f aca="false">COLUMN(AAC$11)*IF(AND(判定表!$H2=AAD$1,判定表!$G2=AAD$2),1,0)</f>
        <v>0</v>
      </c>
      <c r="AAE13" s="123" t="n">
        <f aca="false">COLUMN(AAD$11)*IF(AND(判定表!$H2=AAE$1,判定表!$G2=AAE$2),1,0)</f>
        <v>0</v>
      </c>
      <c r="AAF13" s="123" t="n">
        <f aca="false">COLUMN(AAE$11)*IF(AND(判定表!$H2=AAF$1,判定表!$G2=AAF$2),1,0)</f>
        <v>0</v>
      </c>
      <c r="AAG13" s="123" t="n">
        <f aca="false">COLUMN(AAF$11)*IF(AND(判定表!$H2=AAG$1,判定表!$G2=AAG$2),1,0)</f>
        <v>0</v>
      </c>
      <c r="AAH13" s="123" t="n">
        <f aca="false">COLUMN(AAG$11)*IF(AND(判定表!$H2=AAH$1,判定表!$G2=AAH$2),1,0)</f>
        <v>0</v>
      </c>
      <c r="AAI13" s="123" t="n">
        <f aca="false">COLUMN(AAH$11)*IF(AND(判定表!$H2=AAI$1,判定表!$G2=AAI$2),1,0)</f>
        <v>0</v>
      </c>
      <c r="AAJ13" s="123" t="n">
        <f aca="false">COLUMN(AAI$11)*IF(AND(判定表!$H2=AAJ$1,判定表!$G2=AAJ$2),1,0)</f>
        <v>0</v>
      </c>
      <c r="AAK13" s="123" t="n">
        <f aca="false">COLUMN(AAJ$11)*IF(AND(判定表!$H2=AAK$1,判定表!$G2=AAK$2),1,0)</f>
        <v>0</v>
      </c>
      <c r="AAL13" s="123" t="n">
        <f aca="false">COLUMN(AAK$11)*IF(AND(判定表!$H2=AAL$1,判定表!$G2=AAL$2),1,0)</f>
        <v>0</v>
      </c>
      <c r="AAM13" s="123" t="n">
        <f aca="false">COLUMN(AAL$11)*IF(AND(判定表!$H2=AAM$1,判定表!$G2=AAM$2),1,0)</f>
        <v>0</v>
      </c>
      <c r="AAN13" s="123" t="n">
        <f aca="false">COLUMN(AAM$11)*IF(AND(判定表!$H2=AAN$1,判定表!$G2=AAN$2),1,0)</f>
        <v>0</v>
      </c>
      <c r="AAO13" s="123" t="n">
        <f aca="false">COLUMN(AAN$11)*IF(AND(判定表!$H2=AAO$1,判定表!$G2=AAO$2),1,0)</f>
        <v>0</v>
      </c>
      <c r="AAP13" s="123" t="n">
        <f aca="false">COLUMN(AAO$11)*IF(AND(判定表!$H2=AAP$1,判定表!$G2=AAP$2),1,0)</f>
        <v>0</v>
      </c>
      <c r="AAQ13" s="123" t="n">
        <f aca="false">COLUMN(AAP$11)*IF(AND(判定表!$H2=AAQ$1,判定表!$G2=AAQ$2),1,0)</f>
        <v>0</v>
      </c>
      <c r="AAR13" s="123" t="n">
        <f aca="false">COLUMN(AAQ$11)*IF(AND(判定表!$H2=AAR$1,判定表!$G2=AAR$2),1,0)</f>
        <v>0</v>
      </c>
      <c r="AAS13" s="123" t="n">
        <f aca="false">COLUMN(AAR$11)*IF(AND(判定表!$H2=AAS$1,判定表!$G2=AAS$2),1,0)</f>
        <v>0</v>
      </c>
      <c r="AAT13" s="123" t="n">
        <f aca="false">COLUMN(AAS$11)*IF(AND(判定表!$H2=AAT$1,判定表!$G2=AAT$2),1,0)</f>
        <v>0</v>
      </c>
      <c r="AAU13" s="123" t="n">
        <f aca="false">COLUMN(AAT$11)*IF(AND(判定表!$H2=AAU$1,判定表!$G2=AAU$2),1,0)</f>
        <v>0</v>
      </c>
      <c r="AAV13" s="123" t="n">
        <f aca="false">COLUMN(AAU$11)*IF(AND(判定表!$H2=AAV$1,判定表!$G2=AAV$2),1,0)</f>
        <v>0</v>
      </c>
      <c r="AAW13" s="123" t="n">
        <f aca="false">COLUMN(AAV$11)*IF(AND(判定表!$H2=AAW$1,判定表!$G2=AAW$2),1,0)</f>
        <v>0</v>
      </c>
      <c r="AAX13" s="123" t="n">
        <f aca="false">COLUMN(AAW$11)*IF(AND(判定表!$H2=AAX$1,判定表!$G2=AAX$2),1,0)</f>
        <v>0</v>
      </c>
      <c r="AAY13" s="123" t="n">
        <f aca="false">COLUMN(AAX$11)*IF(AND(判定表!$H2=AAY$1,判定表!$G2=AAY$2),1,0)</f>
        <v>0</v>
      </c>
      <c r="AAZ13" s="123" t="n">
        <f aca="false">COLUMN(AAY$11)*IF(AND(判定表!$H2=AAZ$1,判定表!$G2=AAZ$2),1,0)</f>
        <v>0</v>
      </c>
      <c r="ABA13" s="123" t="n">
        <f aca="false">COLUMN(AAZ$11)*IF(AND(判定表!$H2=ABA$1,判定表!$G2=ABA$2),1,0)</f>
        <v>0</v>
      </c>
      <c r="ABB13" s="123" t="n">
        <f aca="false">COLUMN(ABA$11)*IF(AND(判定表!$H2=ABB$1,判定表!$G2=ABB$2),1,0)</f>
        <v>0</v>
      </c>
      <c r="ABC13" s="123" t="n">
        <f aca="false">COLUMN(ABB$11)*IF(AND(判定表!$H2=ABC$1,判定表!$G2=ABC$2),1,0)</f>
        <v>0</v>
      </c>
      <c r="ABD13" s="123" t="n">
        <f aca="false">COLUMN(ABC$11)*IF(AND(判定表!$H2=ABD$1,判定表!$G2=ABD$2),1,0)</f>
        <v>0</v>
      </c>
      <c r="ABE13" s="123" t="n">
        <f aca="false">COLUMN(ABD$11)*IF(AND(判定表!$H2=ABE$1,判定表!$G2=ABE$2),1,0)</f>
        <v>0</v>
      </c>
      <c r="ABF13" s="123" t="n">
        <f aca="false">COLUMN(ABE$11)*IF(AND(判定表!$H2=ABF$1,判定表!$G2=ABF$2),1,0)</f>
        <v>0</v>
      </c>
      <c r="ABG13" s="123" t="n">
        <f aca="false">COLUMN(ABF$11)*IF(AND(判定表!$H2=ABG$1,判定表!$G2=ABG$2),1,0)</f>
        <v>0</v>
      </c>
      <c r="ABH13" s="123" t="n">
        <f aca="false">COLUMN(ABG$11)*IF(AND(判定表!$H2=ABH$1,判定表!$G2=ABH$2),1,0)</f>
        <v>0</v>
      </c>
      <c r="ABI13" s="123" t="n">
        <f aca="false">COLUMN(ABH$11)*IF(AND(判定表!$H2=ABI$1,判定表!$G2=ABI$2),1,0)</f>
        <v>0</v>
      </c>
      <c r="ABJ13" s="123" t="n">
        <f aca="false">COLUMN(ABI$11)*IF(AND(判定表!$H2=ABJ$1,判定表!$G2=ABJ$2),1,0)</f>
        <v>0</v>
      </c>
      <c r="ABK13" s="123" t="n">
        <f aca="false">COLUMN(ABJ$11)*IF(AND(判定表!$H2=ABK$1,判定表!$G2=ABK$2),1,0)</f>
        <v>0</v>
      </c>
      <c r="ABL13" s="123" t="n">
        <f aca="false">COLUMN(ABK$11)*IF(AND(判定表!$H2=ABL$1,判定表!$G2=ABL$2),1,0)</f>
        <v>0</v>
      </c>
      <c r="ABM13" s="123" t="n">
        <f aca="false">COLUMN(ABL$11)*IF(AND(判定表!$H2=ABM$1,判定表!$G2=ABM$2),1,0)</f>
        <v>0</v>
      </c>
      <c r="ABN13" s="123" t="n">
        <f aca="false">COLUMN(ABM$11)*IF(AND(判定表!$H2=ABN$1,判定表!$G2=ABN$2),1,0)</f>
        <v>0</v>
      </c>
      <c r="ABO13" s="123" t="n">
        <f aca="false">COLUMN(ABN$11)*IF(AND(判定表!$H2=ABO$1,判定表!$G2=ABO$2),1,0)</f>
        <v>0</v>
      </c>
      <c r="ABP13" s="123" t="n">
        <f aca="false">COLUMN(ABO$11)*IF(AND(判定表!$H2=ABP$1,判定表!$G2=ABP$2),1,0)</f>
        <v>0</v>
      </c>
      <c r="ABQ13" s="123" t="n">
        <f aca="false">COLUMN(ABP$11)*IF(AND(判定表!$H2=ABQ$1,判定表!$G2=ABQ$2),1,0)</f>
        <v>0</v>
      </c>
      <c r="ABR13" s="123" t="n">
        <f aca="false">COLUMN(ABQ$11)*IF(AND(判定表!$H2=ABR$1,判定表!$G2=ABR$2),1,0)</f>
        <v>0</v>
      </c>
      <c r="ABS13" s="123" t="n">
        <f aca="false">COLUMN(ABR$11)*IF(AND(判定表!$H2=ABS$1,判定表!$G2=ABS$2),1,0)</f>
        <v>0</v>
      </c>
      <c r="ABT13" s="123" t="n">
        <f aca="false">COLUMN(ABS$11)*IF(AND(判定表!$H2=ABT$1,判定表!$G2=ABT$2),1,0)</f>
        <v>0</v>
      </c>
      <c r="ABU13" s="123" t="n">
        <f aca="false">COLUMN(ABT$11)*IF(AND(判定表!$H2=ABU$1,判定表!$G2=ABU$2),1,0)</f>
        <v>0</v>
      </c>
      <c r="ABV13" s="123" t="n">
        <f aca="false">COLUMN(ABU$11)*IF(AND(判定表!$H2=ABV$1,判定表!$G2=ABV$2),1,0)</f>
        <v>0</v>
      </c>
      <c r="ABW13" s="123" t="n">
        <f aca="false">COLUMN(ABV$11)*IF(AND(判定表!$H2=ABW$1,判定表!$G2=ABW$2),1,0)</f>
        <v>0</v>
      </c>
      <c r="ABX13" s="123" t="n">
        <f aca="false">COLUMN(ABW$11)*IF(AND(判定表!$H2=ABX$1,判定表!$G2=ABX$2),1,0)</f>
        <v>0</v>
      </c>
      <c r="ABY13" s="123" t="n">
        <f aca="false">COLUMN(ABX$11)*IF(AND(判定表!$H2=ABY$1,判定表!$G2=ABY$2),1,0)</f>
        <v>0</v>
      </c>
      <c r="ABZ13" s="123" t="n">
        <f aca="false">COLUMN(ABY$11)*IF(AND(判定表!$H2=ABZ$1,判定表!$G2=ABZ$2),1,0)</f>
        <v>0</v>
      </c>
      <c r="ACA13" s="123" t="n">
        <f aca="false">COLUMN(ABZ$11)*IF(AND(判定表!$H2=ACA$1,判定表!$G2=ACA$2),1,0)</f>
        <v>0</v>
      </c>
      <c r="ACB13" s="123" t="n">
        <f aca="false">COLUMN(ACA$11)*IF(AND(判定表!$H2=ACB$1,判定表!$G2=ACB$2),1,0)</f>
        <v>0</v>
      </c>
      <c r="ACC13" s="123" t="n">
        <f aca="false">COLUMN(ACB$11)*IF(AND(判定表!$H2=ACC$1,判定表!$G2=ACC$2),1,0)</f>
        <v>0</v>
      </c>
      <c r="ACD13" s="123" t="n">
        <f aca="false">COLUMN(ACC$11)*IF(AND(判定表!$H2=ACD$1,判定表!$G2=ACD$2),1,0)</f>
        <v>0</v>
      </c>
      <c r="ACE13" s="123" t="n">
        <f aca="false">COLUMN(ACD$11)*IF(AND(判定表!$H2=ACE$1,判定表!$G2=ACE$2),1,0)</f>
        <v>0</v>
      </c>
      <c r="ACF13" s="123" t="n">
        <f aca="false">COLUMN(ACE$11)*IF(AND(判定表!$H2=ACF$1,判定表!$G2=ACF$2),1,0)</f>
        <v>0</v>
      </c>
      <c r="ACG13" s="123" t="n">
        <f aca="false">COLUMN(ACF$11)*IF(AND(判定表!$H2=ACG$1,判定表!$G2=ACG$2),1,0)</f>
        <v>0</v>
      </c>
      <c r="ACH13" s="123" t="n">
        <f aca="false">COLUMN(ACG$11)*IF(AND(判定表!$H2=ACH$1,判定表!$G2=ACH$2),1,0)</f>
        <v>0</v>
      </c>
      <c r="ACI13" s="123" t="n">
        <f aca="false">COLUMN(ACH$11)*IF(AND(判定表!$H2=ACI$1,判定表!$G2=ACI$2),1,0)</f>
        <v>0</v>
      </c>
      <c r="ACJ13" s="123" t="n">
        <f aca="false">COLUMN(ACI$11)*IF(AND(判定表!$H2=ACJ$1,判定表!$G2=ACJ$2),1,0)</f>
        <v>0</v>
      </c>
      <c r="ACK13" s="123" t="n">
        <f aca="false">COLUMN(ACJ$11)*IF(AND(判定表!$H2=ACK$1,判定表!$G2=ACK$2),1,0)</f>
        <v>0</v>
      </c>
      <c r="ACL13" s="123" t="n">
        <f aca="false">COLUMN(ACK$11)*IF(AND(判定表!$H2=ACL$1,判定表!$G2=ACL$2),1,0)</f>
        <v>0</v>
      </c>
      <c r="ACM13" s="123" t="n">
        <f aca="false">COLUMN(ACL$11)*IF(AND(判定表!$H2=ACM$1,判定表!$G2=ACM$2),1,0)</f>
        <v>0</v>
      </c>
      <c r="ACN13" s="123" t="n">
        <f aca="false">COLUMN(ACM$11)*IF(AND(判定表!$H2=ACN$1,判定表!$G2=ACN$2),1,0)</f>
        <v>0</v>
      </c>
      <c r="ACO13" s="123" t="n">
        <f aca="false">COLUMN(ACN$11)*IF(AND(判定表!$H2=ACO$1,判定表!$G2=ACO$2),1,0)</f>
        <v>0</v>
      </c>
      <c r="ACP13" s="123" t="n">
        <f aca="false">COLUMN(ACO$11)*IF(AND(判定表!$H2=ACP$1,判定表!$G2=ACP$2),1,0)</f>
        <v>0</v>
      </c>
      <c r="ACQ13" s="123" t="n">
        <f aca="false">COLUMN(ACP$11)*IF(AND(判定表!$H2=ACQ$1,判定表!$G2=ACQ$2),1,0)</f>
        <v>0</v>
      </c>
      <c r="ACR13" s="123" t="n">
        <f aca="false">COLUMN(ACQ$11)*IF(AND(判定表!$H2=ACR$1,判定表!$G2=ACR$2),1,0)</f>
        <v>0</v>
      </c>
      <c r="ACS13" s="123" t="n">
        <f aca="false">COLUMN(ACR$11)*IF(AND(判定表!$H2=ACS$1,判定表!$G2=ACS$2),1,0)</f>
        <v>0</v>
      </c>
      <c r="ACT13" s="123" t="n">
        <f aca="false">COLUMN(ACS$11)*IF(AND(判定表!$H2=ACT$1,判定表!$G2=ACT$2),1,0)</f>
        <v>0</v>
      </c>
      <c r="ACU13" s="123" t="n">
        <f aca="false">COLUMN(ACT$11)*IF(AND(判定表!$H2=ACU$1,判定表!$G2=ACU$2),1,0)</f>
        <v>0</v>
      </c>
      <c r="ACV13" s="123" t="n">
        <f aca="false">COLUMN(ACU$11)*IF(AND(判定表!$H2=ACV$1,判定表!$G2=ACV$2),1,0)</f>
        <v>0</v>
      </c>
      <c r="ACW13" s="123" t="n">
        <f aca="false">COLUMN(ACV$11)*IF(AND(判定表!$H2=ACW$1,判定表!$G2=ACW$2),1,0)</f>
        <v>0</v>
      </c>
      <c r="ACX13" s="123" t="n">
        <f aca="false">COLUMN(ACW$11)*IF(AND(判定表!$H2=ACX$1,判定表!$G2=ACX$2),1,0)</f>
        <v>0</v>
      </c>
      <c r="ACY13" s="123" t="n">
        <f aca="false">COLUMN(ACX$11)*IF(AND(判定表!$H2=ACY$1,判定表!$G2=ACY$2),1,0)</f>
        <v>0</v>
      </c>
      <c r="ACZ13" s="123" t="n">
        <f aca="false">COLUMN(ACY$11)*IF(AND(判定表!$H2=ACZ$1,判定表!$G2=ACZ$2),1,0)</f>
        <v>0</v>
      </c>
      <c r="ADA13" s="123" t="n">
        <f aca="false">COLUMN(ACZ$11)*IF(AND(判定表!$H2=ADA$1,判定表!$G2=ADA$2),1,0)</f>
        <v>0</v>
      </c>
      <c r="ADB13" s="123" t="n">
        <f aca="false">COLUMN(ADA$11)*IF(AND(判定表!$H2=ADB$1,判定表!$G2=ADB$2),1,0)</f>
        <v>0</v>
      </c>
      <c r="ADC13" s="123" t="n">
        <f aca="false">COLUMN(ADB$11)*IF(AND(判定表!$H2=ADC$1,判定表!$G2=ADC$2),1,0)</f>
        <v>0</v>
      </c>
      <c r="ADD13" s="123" t="n">
        <f aca="false">COLUMN(ADC$11)*IF(AND(判定表!$H2=ADD$1,判定表!$G2=ADD$2),1,0)</f>
        <v>0</v>
      </c>
      <c r="ADE13" s="123" t="n">
        <f aca="false">COLUMN(ADD$11)*IF(AND(判定表!$H2=ADE$1,判定表!$G2=ADE$2),1,0)</f>
        <v>0</v>
      </c>
      <c r="ADF13" s="123" t="n">
        <f aca="false">COLUMN(ADE$11)*IF(AND(判定表!$H2=ADF$1,判定表!$G2=ADF$2),1,0)</f>
        <v>0</v>
      </c>
      <c r="ADG13" s="123" t="n">
        <f aca="false">COLUMN(ADF$11)*IF(AND(判定表!$H2=ADG$1,判定表!$G2=ADG$2),1,0)</f>
        <v>0</v>
      </c>
      <c r="ADH13" s="123" t="n">
        <f aca="false">COLUMN(ADG$11)*IF(AND(判定表!$H2=ADH$1,判定表!$G2=ADH$2),1,0)</f>
        <v>0</v>
      </c>
      <c r="ADI13" s="123" t="n">
        <f aca="false">COLUMN(ADH$11)*IF(AND(判定表!$H2=ADI$1,判定表!$G2=ADI$2),1,0)</f>
        <v>0</v>
      </c>
      <c r="ADJ13" s="123" t="n">
        <f aca="false">COLUMN(ADI$11)*IF(AND(判定表!$H2=ADJ$1,判定表!$G2=ADJ$2),1,0)</f>
        <v>0</v>
      </c>
      <c r="ADK13" s="123" t="n">
        <f aca="false">COLUMN(ADJ$11)*IF(AND(判定表!$H2=ADK$1,判定表!$G2=ADK$2),1,0)</f>
        <v>0</v>
      </c>
      <c r="ADL13" s="123" t="n">
        <f aca="false">COLUMN(ADK$11)*IF(AND(判定表!$H2=ADL$1,判定表!$G2=ADL$2),1,0)</f>
        <v>0</v>
      </c>
      <c r="ADM13" s="123" t="n">
        <f aca="false">COLUMN(ADL$11)*IF(AND(判定表!$H2=ADM$1,判定表!$G2=ADM$2),1,0)</f>
        <v>0</v>
      </c>
      <c r="ADN13" s="123" t="n">
        <f aca="false">COLUMN(ADM$11)*IF(AND(判定表!$H2=ADN$1,判定表!$G2=ADN$2),1,0)</f>
        <v>0</v>
      </c>
      <c r="ADO13" s="123" t="n">
        <f aca="false">COLUMN(ADN$11)*IF(AND(判定表!$H2=ADO$1,判定表!$G2=ADO$2),1,0)</f>
        <v>0</v>
      </c>
      <c r="ADP13" s="123" t="n">
        <f aca="false">COLUMN(ADO$11)*IF(AND(判定表!$H2=ADP$1,判定表!$G2=ADP$2),1,0)</f>
        <v>0</v>
      </c>
      <c r="ADQ13" s="123" t="n">
        <f aca="false">COLUMN(ADP$11)*IF(AND(判定表!$H2=ADQ$1,判定表!$G2=ADQ$2),1,0)</f>
        <v>0</v>
      </c>
      <c r="ADR13" s="123" t="n">
        <f aca="false">COLUMN(ADQ$11)*IF(AND(判定表!$H2=ADR$1,判定表!$G2=ADR$2),1,0)</f>
        <v>0</v>
      </c>
      <c r="ADS13" s="123" t="n">
        <f aca="false">COLUMN(ADR$11)*IF(AND(判定表!$H2=ADS$1,判定表!$G2=ADS$2),1,0)</f>
        <v>0</v>
      </c>
      <c r="ADT13" s="123" t="n">
        <f aca="false">COLUMN(ADS$11)*IF(AND(判定表!$H2=ADT$1,判定表!$G2=ADT$2),1,0)</f>
        <v>0</v>
      </c>
      <c r="ADU13" s="123" t="n">
        <f aca="false">COLUMN(ADT$11)*IF(AND(判定表!$H2=ADU$1,判定表!$G2=ADU$2),1,0)</f>
        <v>0</v>
      </c>
      <c r="ADV13" s="123" t="n">
        <f aca="false">COLUMN(ADU$11)*IF(AND(判定表!$H2=ADV$1,判定表!$G2=ADV$2),1,0)</f>
        <v>0</v>
      </c>
      <c r="ADW13" s="123" t="n">
        <f aca="false">COLUMN(ADV$11)*IF(AND(判定表!$H2=ADW$1,判定表!$G2=ADW$2),1,0)</f>
        <v>0</v>
      </c>
      <c r="ADX13" s="123" t="n">
        <f aca="false">COLUMN(ADW$11)*IF(AND(判定表!$H2=ADX$1,判定表!$G2=ADX$2),1,0)</f>
        <v>0</v>
      </c>
      <c r="ADY13" s="123" t="n">
        <f aca="false">COLUMN(ADX$11)*IF(AND(判定表!$H2=ADY$1,判定表!$G2=ADY$2),1,0)</f>
        <v>0</v>
      </c>
      <c r="ADZ13" s="123" t="n">
        <f aca="false">COLUMN(ADY$11)*IF(AND(判定表!$H2=ADZ$1,判定表!$G2=ADZ$2),1,0)</f>
        <v>0</v>
      </c>
      <c r="AEA13" s="123" t="n">
        <f aca="false">COLUMN(ADZ$11)*IF(AND(判定表!$H2=AEA$1,判定表!$G2=AEA$2),1,0)</f>
        <v>0</v>
      </c>
      <c r="AEB13" s="123" t="n">
        <f aca="false">COLUMN(AEA$11)*IF(AND(判定表!$H2=AEB$1,判定表!$G2=AEB$2),1,0)</f>
        <v>0</v>
      </c>
      <c r="AEC13" s="123" t="n">
        <f aca="false">COLUMN(AEB$11)*IF(AND(判定表!$H2=AEC$1,判定表!$G2=AEC$2),1,0)</f>
        <v>0</v>
      </c>
      <c r="AED13" s="123" t="n">
        <f aca="false">COLUMN(AEC$11)*IF(AND(判定表!$H2=AED$1,判定表!$G2=AED$2),1,0)</f>
        <v>0</v>
      </c>
      <c r="AEE13" s="123" t="n">
        <f aca="false">COLUMN(AED$11)*IF(AND(判定表!$H2=AEE$1,判定表!$G2=AEE$2),1,0)</f>
        <v>0</v>
      </c>
      <c r="AEF13" s="123" t="n">
        <f aca="false">COLUMN(AEE$11)*IF(AND(判定表!$H2=AEF$1,判定表!$G2=AEF$2),1,0)</f>
        <v>0</v>
      </c>
      <c r="AEG13" s="123" t="n">
        <f aca="false">COLUMN(AEF$11)*IF(AND(判定表!$H2=AEG$1,判定表!$G2=AEG$2),1,0)</f>
        <v>0</v>
      </c>
      <c r="AEH13" s="123" t="n">
        <f aca="false">COLUMN(AEG$11)*IF(AND(判定表!$H2=AEH$1,判定表!$G2=AEH$2),1,0)</f>
        <v>0</v>
      </c>
      <c r="AEI13" s="123" t="n">
        <f aca="false">COLUMN(AEH$11)*IF(AND(判定表!$H2=AEI$1,判定表!$G2=AEI$2),1,0)</f>
        <v>0</v>
      </c>
      <c r="AEJ13" s="123" t="n">
        <f aca="false">COLUMN(AEI$11)*IF(AND(判定表!$H2=AEJ$1,判定表!$G2=AEJ$2),1,0)</f>
        <v>0</v>
      </c>
      <c r="AEK13" s="123" t="n">
        <f aca="false">COLUMN(AEJ$11)*IF(AND(判定表!$H2=AEK$1,判定表!$G2=AEK$2),1,0)</f>
        <v>0</v>
      </c>
      <c r="AEL13" s="123" t="n">
        <f aca="false">COLUMN(AEK$11)*IF(AND(判定表!$H2=AEL$1,判定表!$G2=AEL$2),1,0)</f>
        <v>0</v>
      </c>
      <c r="AEM13" s="123" t="n">
        <f aca="false">COLUMN(AEL$11)*IF(AND(判定表!$H2=AEM$1,判定表!$G2=AEM$2),1,0)</f>
        <v>0</v>
      </c>
      <c r="AEN13" s="123" t="n">
        <f aca="false">COLUMN(AEM$11)*IF(AND(判定表!$H2=AEN$1,判定表!$G2=AEN$2),1,0)</f>
        <v>0</v>
      </c>
      <c r="AEO13" s="123" t="n">
        <f aca="false">COLUMN(AEN$11)*IF(AND(判定表!$H2=AEO$1,判定表!$G2=AEO$2),1,0)</f>
        <v>0</v>
      </c>
      <c r="AEP13" s="123" t="n">
        <f aca="false">COLUMN(AEO$11)*IF(AND(判定表!$H2=AEP$1,判定表!$G2=AEP$2),1,0)</f>
        <v>0</v>
      </c>
      <c r="AEQ13" s="123" t="n">
        <f aca="false">COLUMN(AEP$11)*IF(AND(判定表!$H2=AEQ$1,判定表!$G2=AEQ$2),1,0)</f>
        <v>0</v>
      </c>
      <c r="AER13" s="123" t="n">
        <f aca="false">COLUMN(AEQ$11)*IF(AND(判定表!$H2=AER$1,判定表!$G2=AER$2),1,0)</f>
        <v>0</v>
      </c>
      <c r="AES13" s="123" t="n">
        <f aca="false">COLUMN(AER$11)*IF(AND(判定表!$H2=AES$1,判定表!$G2=AES$2),1,0)</f>
        <v>0</v>
      </c>
      <c r="AET13" s="123" t="n">
        <f aca="false">COLUMN(AES$11)*IF(AND(判定表!$H2=AET$1,判定表!$G2=AET$2),1,0)</f>
        <v>0</v>
      </c>
      <c r="AEU13" s="123" t="n">
        <f aca="false">COLUMN(AET$11)*IF(AND(判定表!$H2=AEU$1,判定表!$G2=AEU$2),1,0)</f>
        <v>0</v>
      </c>
      <c r="AEV13" s="123" t="n">
        <f aca="false">COLUMN(AEU$11)*IF(AND(判定表!$H2=AEV$1,判定表!$G2=AEV$2),1,0)</f>
        <v>0</v>
      </c>
      <c r="AEW13" s="123" t="n">
        <f aca="false">COLUMN(AEV$11)*IF(AND(判定表!$H2=AEW$1,判定表!$G2=AEW$2),1,0)</f>
        <v>0</v>
      </c>
      <c r="AEX13" s="123" t="n">
        <f aca="false">COLUMN(AEW$11)*IF(AND(判定表!$H2=AEX$1,判定表!$G2=AEX$2),1,0)</f>
        <v>0</v>
      </c>
      <c r="AEY13" s="123" t="n">
        <f aca="false">COLUMN(AEX$11)*IF(AND(判定表!$H2=AEY$1,判定表!$G2=AEY$2),1,0)</f>
        <v>0</v>
      </c>
      <c r="AEZ13" s="123" t="n">
        <f aca="false">COLUMN(AEY$11)*IF(AND(判定表!$H2=AEZ$1,判定表!$G2=AEZ$2),1,0)</f>
        <v>0</v>
      </c>
      <c r="AFA13" s="123" t="n">
        <f aca="false">COLUMN(AEZ$11)*IF(AND(判定表!$H2=AFA$1,判定表!$G2=AFA$2),1,0)</f>
        <v>0</v>
      </c>
      <c r="AFB13" s="123" t="n">
        <f aca="false">COLUMN(AFA$11)*IF(AND(判定表!$H2=AFB$1,判定表!$G2=AFB$2),1,0)</f>
        <v>0</v>
      </c>
      <c r="AFC13" s="123" t="n">
        <f aca="false">COLUMN(AFB$11)*IF(AND(判定表!$H2=AFC$1,判定表!$G2=AFC$2),1,0)</f>
        <v>0</v>
      </c>
      <c r="AFD13" s="123" t="n">
        <f aca="false">COLUMN(AFC$11)*IF(AND(判定表!$H2=AFD$1,判定表!$G2=AFD$2),1,0)</f>
        <v>0</v>
      </c>
      <c r="AFE13" s="123" t="n">
        <f aca="false">COLUMN(AFD$11)*IF(AND(判定表!$H2=AFE$1,判定表!$G2=AFE$2),1,0)</f>
        <v>0</v>
      </c>
      <c r="AFF13" s="123" t="n">
        <f aca="false">COLUMN(AFE$11)*IF(AND(判定表!$H2=AFF$1,判定表!$G2=AFF$2),1,0)</f>
        <v>0</v>
      </c>
      <c r="AFG13" s="123" t="n">
        <f aca="false">COLUMN(AFF$11)*IF(AND(判定表!$H2=AFG$1,判定表!$G2=AFG$2),1,0)</f>
        <v>0</v>
      </c>
      <c r="AFH13" s="123" t="n">
        <f aca="false">COLUMN(AFG$11)*IF(AND(判定表!$H2=AFH$1,判定表!$G2=AFH$2),1,0)</f>
        <v>0</v>
      </c>
      <c r="AFI13" s="123" t="n">
        <f aca="false">COLUMN(AFH$11)*IF(AND(判定表!$H2=AFI$1,判定表!$G2=AFI$2),1,0)</f>
        <v>0</v>
      </c>
      <c r="AFJ13" s="123" t="n">
        <f aca="false">COLUMN(AFI$11)*IF(AND(判定表!$H2=AFJ$1,判定表!$G2=AFJ$2),1,0)</f>
        <v>0</v>
      </c>
      <c r="AFK13" s="123" t="n">
        <f aca="false">COLUMN(AFJ$11)*IF(AND(判定表!$H2=AFK$1,判定表!$G2=AFK$2),1,0)</f>
        <v>0</v>
      </c>
      <c r="AFL13" s="123" t="n">
        <f aca="false">COLUMN(AFK$11)*IF(AND(判定表!$H2=AFL$1,判定表!$G2=AFL$2),1,0)</f>
        <v>0</v>
      </c>
      <c r="AFM13" s="123" t="n">
        <f aca="false">COLUMN(AFL$11)*IF(AND(判定表!$H2=AFM$1,判定表!$G2=AFM$2),1,0)</f>
        <v>0</v>
      </c>
      <c r="AFN13" s="123" t="n">
        <f aca="false">COLUMN(AFM$11)*IF(AND(判定表!$H2=AFN$1,判定表!$G2=AFN$2),1,0)</f>
        <v>0</v>
      </c>
      <c r="AFO13" s="123" t="n">
        <f aca="false">COLUMN(AFN$11)*IF(AND(判定表!$H2=AFO$1,判定表!$G2=AFO$2),1,0)</f>
        <v>0</v>
      </c>
      <c r="AFP13" s="123" t="n">
        <f aca="false">COLUMN(AFO$11)*IF(AND(判定表!$H2=AFP$1,判定表!$G2=AFP$2),1,0)</f>
        <v>0</v>
      </c>
      <c r="AFQ13" s="123" t="n">
        <f aca="false">COLUMN(AFP$11)*IF(AND(判定表!$H2=AFQ$1,判定表!$G2=AFQ$2),1,0)</f>
        <v>0</v>
      </c>
      <c r="AFR13" s="123" t="n">
        <f aca="false">COLUMN(AFQ$11)*IF(AND(判定表!$H2=AFR$1,判定表!$G2=AFR$2),1,0)</f>
        <v>0</v>
      </c>
      <c r="AFS13" s="123" t="n">
        <f aca="false">COLUMN(AFR$11)*IF(AND(判定表!$H2=AFS$1,判定表!$G2=AFS$2),1,0)</f>
        <v>0</v>
      </c>
      <c r="AFT13" s="123" t="n">
        <f aca="false">COLUMN(AFS$11)*IF(AND(判定表!$H2=AFT$1,判定表!$G2=AFT$2),1,0)</f>
        <v>0</v>
      </c>
      <c r="AFU13" s="123" t="n">
        <f aca="false">COLUMN(AFT$11)*IF(AND(判定表!$H2=AFU$1,判定表!$G2=AFU$2),1,0)</f>
        <v>0</v>
      </c>
      <c r="AFV13" s="123" t="n">
        <f aca="false">COLUMN(AFU$11)*IF(AND(判定表!$H2=AFV$1,判定表!$G2=AFV$2),1,0)</f>
        <v>0</v>
      </c>
      <c r="AFW13" s="123" t="n">
        <f aca="false">COLUMN(AFV$11)*IF(AND(判定表!$H2=AFW$1,判定表!$G2=AFW$2),1,0)</f>
        <v>0</v>
      </c>
      <c r="AFX13" s="123" t="n">
        <f aca="false">COLUMN(AFW$11)*IF(AND(判定表!$H2=AFX$1,判定表!$G2=AFX$2),1,0)</f>
        <v>0</v>
      </c>
      <c r="AFY13" s="123" t="n">
        <f aca="false">COLUMN(AFX$11)*IF(AND(判定表!$H2=AFY$1,判定表!$G2=AFY$2),1,0)</f>
        <v>0</v>
      </c>
      <c r="AFZ13" s="123" t="n">
        <f aca="false">COLUMN(AFY$11)*IF(AND(判定表!$H2=AFZ$1,判定表!$G2=AFZ$2),1,0)</f>
        <v>0</v>
      </c>
      <c r="AGA13" s="123" t="n">
        <f aca="false">COLUMN(AFZ$11)*IF(AND(判定表!$H2=AGA$1,判定表!$G2=AGA$2),1,0)</f>
        <v>0</v>
      </c>
      <c r="AGB13" s="123" t="n">
        <f aca="false">COLUMN(AGA$11)*IF(AND(判定表!$H2=AGB$1,判定表!$G2=AGB$2),1,0)</f>
        <v>0</v>
      </c>
      <c r="AGC13" s="123" t="n">
        <f aca="false">COLUMN(AGB$11)*IF(AND(判定表!$H2=AGC$1,判定表!$G2=AGC$2),1,0)</f>
        <v>0</v>
      </c>
      <c r="AGD13" s="123" t="n">
        <f aca="false">COLUMN(AGC$11)*IF(AND(判定表!$H2=AGD$1,判定表!$G2=AGD$2),1,0)</f>
        <v>0</v>
      </c>
      <c r="AGE13" s="123" t="n">
        <f aca="false">COLUMN(AGD$11)*IF(AND(判定表!$H2=AGE$1,判定表!$G2=AGE$2),1,0)</f>
        <v>0</v>
      </c>
      <c r="AGF13" s="123" t="n">
        <f aca="false">COLUMN(AGE$11)*IF(AND(判定表!$H2=AGF$1,判定表!$G2=AGF$2),1,0)</f>
        <v>0</v>
      </c>
      <c r="AGG13" s="123" t="n">
        <f aca="false">COLUMN(AGF$11)*IF(AND(判定表!$H2=AGG$1,判定表!$G2=AGG$2),1,0)</f>
        <v>0</v>
      </c>
      <c r="AGH13" s="123" t="n">
        <f aca="false">COLUMN(AGG$11)*IF(AND(判定表!$H2=AGH$1,判定表!$G2=AGH$2),1,0)</f>
        <v>0</v>
      </c>
      <c r="AGI13" s="123" t="n">
        <f aca="false">COLUMN(AGH$11)*IF(AND(判定表!$H2=AGI$1,判定表!$G2=AGI$2),1,0)</f>
        <v>0</v>
      </c>
      <c r="AGJ13" s="123" t="n">
        <f aca="false">COLUMN(AGI$11)*IF(AND(判定表!$H2=AGJ$1,判定表!$G2=AGJ$2),1,0)</f>
        <v>0</v>
      </c>
      <c r="AGK13" s="123" t="n">
        <f aca="false">COLUMN(AGJ$11)*IF(AND(判定表!$H2=AGK$1,判定表!$G2=AGK$2),1,0)</f>
        <v>0</v>
      </c>
      <c r="AGL13" s="123" t="n">
        <f aca="false">COLUMN(AGK$11)*IF(AND(判定表!$H2=AGL$1,判定表!$G2=AGL$2),1,0)</f>
        <v>0</v>
      </c>
      <c r="AGM13" s="123" t="n">
        <f aca="false">COLUMN(AGL$11)*IF(AND(判定表!$H2=AGM$1,判定表!$G2=AGM$2),1,0)</f>
        <v>0</v>
      </c>
      <c r="AGN13" s="123" t="n">
        <f aca="false">COLUMN(AGM$11)*IF(AND(判定表!$H2=AGN$1,判定表!$G2=AGN$2),1,0)</f>
        <v>0</v>
      </c>
      <c r="AGO13" s="123" t="n">
        <f aca="false">COLUMN(AGN$11)*IF(AND(判定表!$H2=AGO$1,判定表!$G2=AGO$2),1,0)</f>
        <v>0</v>
      </c>
      <c r="AGP13" s="123" t="n">
        <f aca="false">COLUMN(AGO$11)*IF(AND(判定表!$H2=AGP$1,判定表!$G2=AGP$2),1,0)</f>
        <v>0</v>
      </c>
      <c r="AGQ13" s="123" t="n">
        <f aca="false">COLUMN(AGP$11)*IF(AND(判定表!$H2=AGQ$1,判定表!$G2=AGQ$2),1,0)</f>
        <v>0</v>
      </c>
      <c r="AGR13" s="123" t="n">
        <f aca="false">COLUMN(AGQ$11)*IF(AND(判定表!$H2=AGR$1,判定表!$G2=AGR$2),1,0)</f>
        <v>0</v>
      </c>
      <c r="AGS13" s="123" t="n">
        <f aca="false">COLUMN(AGR$11)*IF(AND(判定表!$H2=AGS$1,判定表!$G2=AGS$2),1,0)</f>
        <v>0</v>
      </c>
      <c r="AGT13" s="123" t="n">
        <f aca="false">COLUMN(AGS$11)*IF(AND(判定表!$H2=AGT$1,判定表!$G2=AGT$2),1,0)</f>
        <v>0</v>
      </c>
      <c r="AGU13" s="123" t="n">
        <f aca="false">COLUMN(AGT$11)*IF(AND(判定表!$H2=AGU$1,判定表!$G2=AGU$2),1,0)</f>
        <v>0</v>
      </c>
      <c r="AGV13" s="123" t="n">
        <f aca="false">COLUMN(AGU$11)*IF(AND(判定表!$H2=AGV$1,判定表!$G2=AGV$2),1,0)</f>
        <v>0</v>
      </c>
      <c r="AGW13" s="123" t="n">
        <f aca="false">COLUMN(AGV$11)*IF(AND(判定表!$H2=AGW$1,判定表!$G2=AGW$2),1,0)</f>
        <v>0</v>
      </c>
      <c r="AGX13" s="123" t="n">
        <f aca="false">COLUMN(AGW$11)*IF(AND(判定表!$H2=AGX$1,判定表!$G2=AGX$2),1,0)</f>
        <v>0</v>
      </c>
      <c r="AGY13" s="123" t="n">
        <f aca="false">COLUMN(AGX$11)*IF(AND(判定表!$H2=AGY$1,判定表!$G2=AGY$2),1,0)</f>
        <v>0</v>
      </c>
      <c r="AGZ13" s="123" t="n">
        <f aca="false">COLUMN(AGY$11)*IF(AND(判定表!$H2=AGZ$1,判定表!$G2=AGZ$2),1,0)</f>
        <v>0</v>
      </c>
      <c r="AHA13" s="123" t="n">
        <f aca="false">COLUMN(AGZ$11)*IF(AND(判定表!$H2=AHA$1,判定表!$G2=AHA$2),1,0)</f>
        <v>0</v>
      </c>
      <c r="AHB13" s="123" t="n">
        <f aca="false">COLUMN(AHA$11)*IF(AND(判定表!$H2=AHB$1,判定表!$G2=AHB$2),1,0)</f>
        <v>0</v>
      </c>
      <c r="AHC13" s="123" t="n">
        <f aca="false">COLUMN(AHB$11)*IF(AND(判定表!$H2=AHC$1,判定表!$G2=AHC$2),1,0)</f>
        <v>0</v>
      </c>
      <c r="AHD13" s="123" t="n">
        <f aca="false">COLUMN(AHC$11)*IF(AND(判定表!$H2=AHD$1,判定表!$G2=AHD$2),1,0)</f>
        <v>0</v>
      </c>
      <c r="AHE13" s="123" t="n">
        <f aca="false">COLUMN(AHD$11)*IF(AND(判定表!$H2=AHE$1,判定表!$G2=AHE$2),1,0)</f>
        <v>0</v>
      </c>
      <c r="AHF13" s="123" t="n">
        <f aca="false">COLUMN(AHE$11)*IF(AND(判定表!$H2=AHF$1,判定表!$G2=AHF$2),1,0)</f>
        <v>0</v>
      </c>
      <c r="AHG13" s="123" t="n">
        <f aca="false">COLUMN(AHF$11)*IF(AND(判定表!$H2=AHG$1,判定表!$G2=AHG$2),1,0)</f>
        <v>0</v>
      </c>
      <c r="AHH13" s="123" t="n">
        <f aca="false">COLUMN(AHG$11)*IF(AND(判定表!$H2=AHH$1,判定表!$G2=AHH$2),1,0)</f>
        <v>0</v>
      </c>
      <c r="AHI13" s="123" t="n">
        <f aca="false">COLUMN(AHH$11)*IF(AND(判定表!$H2=AHI$1,判定表!$G2=AHI$2),1,0)</f>
        <v>0</v>
      </c>
      <c r="AHJ13" s="123" t="n">
        <f aca="false">COLUMN(AHI$11)*IF(AND(判定表!$H2=AHJ$1,判定表!$G2=AHJ$2),1,0)</f>
        <v>0</v>
      </c>
      <c r="AHK13" s="123" t="n">
        <f aca="false">COLUMN(AHJ$11)*IF(AND(判定表!$H2=AHK$1,判定表!$G2=AHK$2),1,0)</f>
        <v>0</v>
      </c>
      <c r="AHL13" s="123" t="n">
        <f aca="false">COLUMN(AHK$11)*IF(AND(判定表!$H2=AHL$1,判定表!$G2=AHL$2),1,0)</f>
        <v>0</v>
      </c>
      <c r="AHM13" s="123" t="n">
        <f aca="false">COLUMN(AHL$11)*IF(AND(判定表!$H2=AHM$1,判定表!$G2=AHM$2),1,0)</f>
        <v>0</v>
      </c>
      <c r="AHN13" s="123" t="n">
        <f aca="false">COLUMN(AHM$11)*IF(AND(判定表!$H2=AHN$1,判定表!$G2=AHN$2),1,0)</f>
        <v>0</v>
      </c>
      <c r="AHO13" s="123" t="n">
        <f aca="false">COLUMN(AHN$11)*IF(AND(判定表!$H2=AHO$1,判定表!$G2=AHO$2),1,0)</f>
        <v>0</v>
      </c>
      <c r="AHP13" s="123" t="n">
        <f aca="false">COLUMN(AHO$11)*IF(AND(判定表!$H2=AHP$1,判定表!$G2=AHP$2),1,0)</f>
        <v>0</v>
      </c>
      <c r="AHQ13" s="123" t="n">
        <f aca="false">COLUMN(AHP$11)*IF(AND(判定表!$H2=AHQ$1,判定表!$G2=AHQ$2),1,0)</f>
        <v>0</v>
      </c>
      <c r="AHR13" s="123" t="n">
        <f aca="false">COLUMN(AHQ$11)*IF(AND(判定表!$H2=AHR$1,判定表!$G2=AHR$2),1,0)</f>
        <v>0</v>
      </c>
      <c r="AHS13" s="123" t="n">
        <f aca="false">COLUMN(AHR$11)*IF(AND(判定表!$H2=AHS$1,判定表!$G2=AHS$2),1,0)</f>
        <v>0</v>
      </c>
      <c r="AHT13" s="123" t="n">
        <f aca="false">COLUMN(AHS$11)*IF(AND(判定表!$H2=AHT$1,判定表!$G2=AHT$2),1,0)</f>
        <v>0</v>
      </c>
      <c r="AHU13" s="123" t="n">
        <f aca="false">COLUMN(AHT$11)*IF(AND(判定表!$H2=AHU$1,判定表!$G2=AHU$2),1,0)</f>
        <v>0</v>
      </c>
      <c r="AHV13" s="123" t="n">
        <f aca="false">COLUMN(AHU$11)*IF(AND(判定表!$H2=AHV$1,判定表!$G2=AHV$2),1,0)</f>
        <v>0</v>
      </c>
      <c r="AHW13" s="123" t="n">
        <f aca="false">COLUMN(AHV$11)*IF(AND(判定表!$H2=AHW$1,判定表!$G2=AHW$2),1,0)</f>
        <v>0</v>
      </c>
      <c r="AHX13" s="123" t="n">
        <f aca="false">COLUMN(AHW$11)*IF(AND(判定表!$H2=AHX$1,判定表!$G2=AHX$2),1,0)</f>
        <v>0</v>
      </c>
      <c r="AHY13" s="123" t="n">
        <f aca="false">COLUMN(AHX$11)*IF(AND(判定表!$H2=AHY$1,判定表!$G2=AHY$2),1,0)</f>
        <v>0</v>
      </c>
      <c r="AHZ13" s="123" t="n">
        <f aca="false">COLUMN(AHY$11)*IF(AND(判定表!$H2=AHZ$1,判定表!$G2=AHZ$2),1,0)</f>
        <v>0</v>
      </c>
      <c r="AIA13" s="123" t="n">
        <f aca="false">COLUMN(AHZ$11)*IF(AND(判定表!$H2=AIA$1,判定表!$G2=AIA$2),1,0)</f>
        <v>0</v>
      </c>
      <c r="AIB13" s="123" t="n">
        <f aca="false">COLUMN(AIA$11)*IF(AND(判定表!$H2=AIB$1,判定表!$G2=AIB$2),1,0)</f>
        <v>0</v>
      </c>
      <c r="AIC13" s="123" t="n">
        <f aca="false">COLUMN(AIB$11)*IF(AND(判定表!$H2=AIC$1,判定表!$G2=AIC$2),1,0)</f>
        <v>0</v>
      </c>
      <c r="AID13" s="123" t="n">
        <f aca="false">COLUMN(AIC$11)*IF(AND(判定表!$H2=AID$1,判定表!$G2=AID$2),1,0)</f>
        <v>0</v>
      </c>
      <c r="AIE13" s="123" t="n">
        <f aca="false">COLUMN(AID$11)*IF(AND(判定表!$H2=AIE$1,判定表!$G2=AIE$2),1,0)</f>
        <v>0</v>
      </c>
      <c r="AIF13" s="123" t="n">
        <f aca="false">COLUMN(AIE$11)*IF(AND(判定表!$H2=AIF$1,判定表!$G2=AIF$2),1,0)</f>
        <v>0</v>
      </c>
      <c r="AIG13" s="123" t="n">
        <f aca="false">COLUMN(AIF$11)*IF(AND(判定表!$H2=AIG$1,判定表!$G2=AIG$2),1,0)</f>
        <v>0</v>
      </c>
      <c r="AIH13" s="123" t="n">
        <f aca="false">COLUMN(AIG$11)*IF(AND(判定表!$H2=AIH$1,判定表!$G2=AIH$2),1,0)</f>
        <v>0</v>
      </c>
      <c r="AII13" s="123" t="n">
        <f aca="false">COLUMN(AIH$11)*IF(AND(判定表!$H2=AII$1,判定表!$G2=AII$2),1,0)</f>
        <v>0</v>
      </c>
      <c r="AIJ13" s="123" t="n">
        <f aca="false">COLUMN(AII$11)*IF(AND(判定表!$H2=AIJ$1,判定表!$G2=AIJ$2),1,0)</f>
        <v>0</v>
      </c>
      <c r="AIK13" s="123" t="n">
        <f aca="false">COLUMN(AIJ$11)*IF(AND(判定表!$H2=AIK$1,判定表!$G2=AIK$2),1,0)</f>
        <v>0</v>
      </c>
      <c r="AIL13" s="123" t="n">
        <f aca="false">COLUMN(AIK$11)*IF(AND(判定表!$H2=AIL$1,判定表!$G2=AIL$2),1,0)</f>
        <v>0</v>
      </c>
      <c r="AIM13" s="123" t="n">
        <f aca="false">COLUMN(AIL$11)*IF(AND(判定表!$H2=AIM$1,判定表!$G2=AIM$2),1,0)</f>
        <v>0</v>
      </c>
      <c r="AIN13" s="123" t="n">
        <f aca="false">COLUMN(AIM$11)*IF(AND(判定表!$H2=AIN$1,判定表!$G2=AIN$2),1,0)</f>
        <v>0</v>
      </c>
      <c r="AIO13" s="123" t="n">
        <f aca="false">COLUMN(AIN$11)*IF(AND(判定表!$H2=AIO$1,判定表!$G2=AIO$2),1,0)</f>
        <v>0</v>
      </c>
      <c r="AIP13" s="123" t="n">
        <f aca="false">COLUMN(AIO$11)*IF(AND(判定表!$H2=AIP$1,判定表!$G2=AIP$2),1,0)</f>
        <v>0</v>
      </c>
      <c r="AIQ13" s="123" t="n">
        <f aca="false">COLUMN(AIP$11)*IF(AND(判定表!$H2=AIQ$1,判定表!$G2=AIQ$2),1,0)</f>
        <v>0</v>
      </c>
      <c r="AIR13" s="123" t="n">
        <f aca="false">COLUMN(AIQ$11)*IF(AND(判定表!$H2=AIR$1,判定表!$G2=AIR$2),1,0)</f>
        <v>0</v>
      </c>
      <c r="AIS13" s="123" t="n">
        <f aca="false">COLUMN(AIR$11)*IF(AND(判定表!$H2=AIS$1,判定表!$G2=AIS$2),1,0)</f>
        <v>0</v>
      </c>
      <c r="AIT13" s="123" t="n">
        <f aca="false">COLUMN(AIS$11)*IF(AND(判定表!$H2=AIT$1,判定表!$G2=AIT$2),1,0)</f>
        <v>0</v>
      </c>
      <c r="AIU13" s="123" t="n">
        <f aca="false">COLUMN(AIT$11)*IF(AND(判定表!$H2=AIU$1,判定表!$G2=AIU$2),1,0)</f>
        <v>0</v>
      </c>
      <c r="AIV13" s="123" t="n">
        <f aca="false">COLUMN(AIU$11)*IF(AND(判定表!$H2=AIV$1,判定表!$G2=AIV$2),1,0)</f>
        <v>0</v>
      </c>
      <c r="AIW13" s="123" t="n">
        <f aca="false">COLUMN(AIV$11)*IF(AND(判定表!$H2=AIW$1,判定表!$G2=AIW$2),1,0)</f>
        <v>0</v>
      </c>
      <c r="AIX13" s="123" t="n">
        <f aca="false">COLUMN(AIW$11)*IF(AND(判定表!$H2=AIX$1,判定表!$G2=AIX$2),1,0)</f>
        <v>0</v>
      </c>
      <c r="AIY13" s="123" t="n">
        <f aca="false">COLUMN(AIX$11)*IF(AND(判定表!$H2=AIY$1,判定表!$G2=AIY$2),1,0)</f>
        <v>0</v>
      </c>
      <c r="AIZ13" s="123" t="n">
        <f aca="false">COLUMN(AIY$11)*IF(AND(判定表!$H2=AIZ$1,判定表!$G2=AIZ$2),1,0)</f>
        <v>0</v>
      </c>
      <c r="AJA13" s="123" t="n">
        <f aca="false">COLUMN(AIZ$11)*IF(AND(判定表!$H2=AJA$1,判定表!$G2=AJA$2),1,0)</f>
        <v>0</v>
      </c>
      <c r="AJB13" s="123" t="n">
        <f aca="false">COLUMN(AJA$11)*IF(AND(判定表!$H2=AJB$1,判定表!$G2=AJB$2),1,0)</f>
        <v>0</v>
      </c>
      <c r="AJC13" s="123" t="n">
        <f aca="false">COLUMN(AJB$11)*IF(AND(判定表!$H2=AJC$1,判定表!$G2=AJC$2),1,0)</f>
        <v>0</v>
      </c>
      <c r="AJD13" s="123" t="n">
        <f aca="false">COLUMN(AJC$11)*IF(AND(判定表!$H2=AJD$1,判定表!$G2=AJD$2),1,0)</f>
        <v>0</v>
      </c>
      <c r="AJE13" s="123" t="n">
        <f aca="false">COLUMN(AJD$11)*IF(AND(判定表!$H2=AJE$1,判定表!$G2=AJE$2),1,0)</f>
        <v>0</v>
      </c>
      <c r="AJF13" s="123" t="n">
        <f aca="false">COLUMN(AJE$11)*IF(AND(判定表!$H2=AJF$1,判定表!$G2=AJF$2),1,0)</f>
        <v>0</v>
      </c>
      <c r="AJG13" s="123" t="n">
        <f aca="false">COLUMN(AJF$11)*IF(AND(判定表!$H2=AJG$1,判定表!$G2=AJG$2),1,0)</f>
        <v>0</v>
      </c>
      <c r="AJH13" s="123" t="n">
        <f aca="false">COLUMN(AJG$11)*IF(AND(判定表!$H2=AJH$1,判定表!$G2=AJH$2),1,0)</f>
        <v>0</v>
      </c>
      <c r="AJI13" s="123" t="n">
        <f aca="false">COLUMN(AJH$11)*IF(AND(判定表!$H2=AJI$1,判定表!$G2=AJI$2),1,0)</f>
        <v>0</v>
      </c>
      <c r="AJJ13" s="123" t="n">
        <f aca="false">COLUMN(AJI$11)*IF(AND(判定表!$H2=AJJ$1,判定表!$G2=AJJ$2),1,0)</f>
        <v>0</v>
      </c>
      <c r="AJK13" s="123" t="n">
        <f aca="false">COLUMN(AJJ$11)*IF(AND(判定表!$H2=AJK$1,判定表!$G2=AJK$2),1,0)</f>
        <v>0</v>
      </c>
      <c r="AJL13" s="123" t="n">
        <f aca="false">COLUMN(AJK$11)*IF(AND(判定表!$H2=AJL$1,判定表!$G2=AJL$2),1,0)</f>
        <v>0</v>
      </c>
      <c r="AJM13" s="123" t="n">
        <f aca="false">COLUMN(AJL$11)*IF(AND(判定表!$H2=AJM$1,判定表!$G2=AJM$2),1,0)</f>
        <v>0</v>
      </c>
      <c r="AJN13" s="123" t="n">
        <f aca="false">COLUMN(AJM$11)*IF(AND(判定表!$H2=AJN$1,判定表!$G2=AJN$2),1,0)</f>
        <v>0</v>
      </c>
      <c r="AJO13" s="123" t="n">
        <f aca="false">COLUMN(AJN$11)*IF(AND(判定表!$H2=AJO$1,判定表!$G2=AJO$2),1,0)</f>
        <v>0</v>
      </c>
      <c r="AJP13" s="123" t="n">
        <f aca="false">COLUMN(AJO$11)*IF(AND(判定表!$H2=AJP$1,判定表!$G2=AJP$2),1,0)</f>
        <v>0</v>
      </c>
      <c r="AJQ13" s="123" t="n">
        <f aca="false">COLUMN(AJP$11)*IF(AND(判定表!$H2=AJQ$1,判定表!$G2=AJQ$2),1,0)</f>
        <v>0</v>
      </c>
      <c r="AJR13" s="123" t="n">
        <f aca="false">COLUMN(AJQ$11)*IF(AND(判定表!$H2=AJR$1,判定表!$G2=AJR$2),1,0)</f>
        <v>0</v>
      </c>
      <c r="AJS13" s="123" t="n">
        <f aca="false">COLUMN(AJR$11)*IF(AND(判定表!$H2=AJS$1,判定表!$G2=AJS$2),1,0)</f>
        <v>0</v>
      </c>
      <c r="AJT13" s="123" t="n">
        <f aca="false">COLUMN(AJS$11)*IF(AND(判定表!$H2=AJT$1,判定表!$G2=AJT$2),1,0)</f>
        <v>0</v>
      </c>
      <c r="AJU13" s="123" t="n">
        <f aca="false">COLUMN(AJT$11)*IF(AND(判定表!$H2=AJU$1,判定表!$G2=AJU$2),1,0)</f>
        <v>0</v>
      </c>
      <c r="AJV13" s="123" t="n">
        <f aca="false">COLUMN(AJU$11)*IF(AND(判定表!$H2=AJV$1,判定表!$G2=AJV$2),1,0)</f>
        <v>0</v>
      </c>
      <c r="AJW13" s="123" t="n">
        <f aca="false">COLUMN(AJV$11)*IF(AND(判定表!$H2=AJW$1,判定表!$G2=AJW$2),1,0)</f>
        <v>0</v>
      </c>
      <c r="AJX13" s="123" t="n">
        <f aca="false">COLUMN(AJW$11)*IF(AND(判定表!$H2=AJX$1,判定表!$G2=AJX$2),1,0)</f>
        <v>0</v>
      </c>
      <c r="AJY13" s="123" t="n">
        <f aca="false">COLUMN(AJX$11)*IF(AND(判定表!$H2=AJY$1,判定表!$G2=AJY$2),1,0)</f>
        <v>0</v>
      </c>
      <c r="AJZ13" s="123" t="n">
        <f aca="false">COLUMN(AJY$11)*IF(AND(判定表!$H2=AJZ$1,判定表!$G2=AJZ$2),1,0)</f>
        <v>0</v>
      </c>
      <c r="AKA13" s="123" t="n">
        <f aca="false">COLUMN(AJZ$11)*IF(AND(判定表!$H2=AKA$1,判定表!$G2=AKA$2),1,0)</f>
        <v>0</v>
      </c>
      <c r="AKB13" s="123" t="n">
        <f aca="false">COLUMN(AKA$11)*IF(AND(判定表!$H2=AKB$1,判定表!$G2=AKB$2),1,0)</f>
        <v>0</v>
      </c>
      <c r="AKC13" s="123" t="n">
        <f aca="false">COLUMN(AKB$11)*IF(AND(判定表!$H2=AKC$1,判定表!$G2=AKC$2),1,0)</f>
        <v>0</v>
      </c>
      <c r="AKD13" s="123" t="n">
        <f aca="false">COLUMN(AKC$11)*IF(AND(判定表!$H2=AKD$1,判定表!$G2=AKD$2),1,0)</f>
        <v>0</v>
      </c>
      <c r="AKE13" s="123" t="n">
        <f aca="false">COLUMN(AKD$11)*IF(AND(判定表!$H2=AKE$1,判定表!$G2=AKE$2),1,0)</f>
        <v>0</v>
      </c>
      <c r="AKF13" s="123" t="n">
        <f aca="false">COLUMN(AKE$11)*IF(AND(判定表!$H2=AKF$1,判定表!$G2=AKF$2),1,0)</f>
        <v>0</v>
      </c>
      <c r="AKG13" s="123" t="n">
        <f aca="false">COLUMN(AKF$11)*IF(AND(判定表!$H2=AKG$1,判定表!$G2=AKG$2),1,0)</f>
        <v>0</v>
      </c>
      <c r="AKH13" s="123" t="n">
        <f aca="false">COLUMN(AKG$11)*IF(AND(判定表!$H2=AKH$1,判定表!$G2=AKH$2),1,0)</f>
        <v>0</v>
      </c>
      <c r="AKI13" s="123" t="n">
        <f aca="false">COLUMN(AKH$11)*IF(AND(判定表!$H2=AKI$1,判定表!$G2=AKI$2),1,0)</f>
        <v>0</v>
      </c>
      <c r="AKJ13" s="123" t="n">
        <f aca="false">COLUMN(AKI$11)*IF(AND(判定表!$H2=AKJ$1,判定表!$G2=AKJ$2),1,0)</f>
        <v>0</v>
      </c>
      <c r="AKK13" s="123" t="n">
        <f aca="false">COLUMN(AKJ$11)*IF(AND(判定表!$H2=AKK$1,判定表!$G2=AKK$2),1,0)</f>
        <v>0</v>
      </c>
      <c r="AKL13" s="123" t="n">
        <f aca="false">COLUMN(AKK$11)*IF(AND(判定表!$H2=AKL$1,判定表!$G2=AKL$2),1,0)</f>
        <v>0</v>
      </c>
      <c r="AKM13" s="123" t="n">
        <f aca="false">COLUMN(AKL$11)*IF(AND(判定表!$H2=AKM$1,判定表!$G2=AKM$2),1,0)</f>
        <v>0</v>
      </c>
      <c r="AKN13" s="123" t="n">
        <f aca="false">COLUMN(AKM$11)*IF(AND(判定表!$H2=AKN$1,判定表!$G2=AKN$2),1,0)</f>
        <v>0</v>
      </c>
      <c r="AKO13" s="123" t="n">
        <f aca="false">COLUMN(AKN$11)*IF(AND(判定表!$H2=AKO$1,判定表!$G2=AKO$2),1,0)</f>
        <v>0</v>
      </c>
      <c r="AKP13" s="123" t="n">
        <f aca="false">COLUMN(AKO$11)*IF(AND(判定表!$H2=AKP$1,判定表!$G2=AKP$2),1,0)</f>
        <v>0</v>
      </c>
      <c r="AKQ13" s="123" t="n">
        <f aca="false">COLUMN(AKP$11)*IF(AND(判定表!$H2=AKQ$1,判定表!$G2=AKQ$2),1,0)</f>
        <v>0</v>
      </c>
      <c r="AKR13" s="123" t="n">
        <f aca="false">COLUMN(AKQ$11)*IF(AND(判定表!$H2=AKR$1,判定表!$G2=AKR$2),1,0)</f>
        <v>0</v>
      </c>
      <c r="AKS13" s="123" t="n">
        <f aca="false">COLUMN(AKR$11)*IF(AND(判定表!$H2=AKS$1,判定表!$G2=AKS$2),1,0)</f>
        <v>0</v>
      </c>
      <c r="AKT13" s="123" t="n">
        <f aca="false">COLUMN(AKS$11)*IF(AND(判定表!$H2=AKT$1,判定表!$G2=AKT$2),1,0)</f>
        <v>0</v>
      </c>
      <c r="AKU13" s="123" t="n">
        <f aca="false">COLUMN(AKT$11)*IF(AND(判定表!$H2=AKU$1,判定表!$G2=AKU$2),1,0)</f>
        <v>0</v>
      </c>
      <c r="AKV13" s="123" t="n">
        <f aca="false">COLUMN(AKU$11)*IF(AND(判定表!$H2=AKV$1,判定表!$G2=AKV$2),1,0)</f>
        <v>0</v>
      </c>
      <c r="AKW13" s="123" t="n">
        <f aca="false">COLUMN(AKV$11)*IF(AND(判定表!$H2=AKW$1,判定表!$G2=AKW$2),1,0)</f>
        <v>0</v>
      </c>
      <c r="AKX13" s="123" t="n">
        <f aca="false">COLUMN(AKW$11)*IF(AND(判定表!$H2=AKX$1,判定表!$G2=AKX$2),1,0)</f>
        <v>0</v>
      </c>
      <c r="AKY13" s="123" t="n">
        <f aca="false">COLUMN(AKX$11)*IF(AND(判定表!$H2=AKY$1,判定表!$G2=AKY$2),1,0)</f>
        <v>0</v>
      </c>
      <c r="AKZ13" s="123" t="n">
        <f aca="false">COLUMN(AKY$11)*IF(AND(判定表!$H2=AKZ$1,判定表!$G2=AKZ$2),1,0)</f>
        <v>0</v>
      </c>
      <c r="ALA13" s="123" t="n">
        <f aca="false">COLUMN(AKZ$11)*IF(AND(判定表!$H2=ALA$1,判定表!$G2=ALA$2),1,0)</f>
        <v>0</v>
      </c>
      <c r="ALB13" s="123" t="n">
        <f aca="false">COLUMN(ALA$11)*IF(AND(判定表!$H2=ALB$1,判定表!$G2=ALB$2),1,0)</f>
        <v>0</v>
      </c>
      <c r="ALC13" s="123" t="n">
        <f aca="false">COLUMN(ALB$11)*IF(AND(判定表!$H2=ALC$1,判定表!$G2=ALC$2),1,0)</f>
        <v>0</v>
      </c>
      <c r="ALD13" s="123" t="n">
        <f aca="false">COLUMN(ALC$11)*IF(AND(判定表!$H2=ALD$1,判定表!$G2=ALD$2),1,0)</f>
        <v>0</v>
      </c>
      <c r="ALE13" s="123" t="n">
        <f aca="false">COLUMN(ALD$11)*IF(AND(判定表!$H2=ALE$1,判定表!$G2=ALE$2),1,0)</f>
        <v>0</v>
      </c>
      <c r="ALF13" s="123" t="n">
        <f aca="false">COLUMN(ALE$11)*IF(AND(判定表!$H2=ALF$1,判定表!$G2=ALF$2),1,0)</f>
        <v>0</v>
      </c>
      <c r="ALG13" s="123" t="n">
        <f aca="false">COLUMN(ALF$11)*IF(AND(判定表!$H2=ALG$1,判定表!$G2=ALG$2),1,0)</f>
        <v>0</v>
      </c>
      <c r="ALH13" s="123" t="n">
        <f aca="false">COLUMN(ALG$11)*IF(AND(判定表!$H2=ALH$1,判定表!$G2=ALH$2),1,0)</f>
        <v>0</v>
      </c>
      <c r="ALI13" s="123" t="n">
        <f aca="false">COLUMN(ALH$11)*IF(AND(判定表!$H2=ALI$1,判定表!$G2=ALI$2),1,0)</f>
        <v>0</v>
      </c>
      <c r="ALJ13" s="123" t="n">
        <f aca="false">COLUMN(ALI$11)*IF(AND(判定表!$H2=ALJ$1,判定表!$G2=ALJ$2),1,0)</f>
        <v>0</v>
      </c>
      <c r="ALK13" s="123" t="n">
        <f aca="false">COLUMN(ALJ$11)*IF(AND(判定表!$H2=ALK$1,判定表!$G2=ALK$2),1,0)</f>
        <v>0</v>
      </c>
      <c r="ALL13" s="123" t="n">
        <f aca="false">COLUMN(ALK$11)*IF(AND(判定表!$H2=ALL$1,判定表!$G2=ALL$2),1,0)</f>
        <v>0</v>
      </c>
      <c r="ALM13" s="123" t="n">
        <f aca="false">COLUMN(ALL$11)*IF(AND(判定表!$H2=ALM$1,判定表!$G2=ALM$2),1,0)</f>
        <v>0</v>
      </c>
      <c r="ALN13" s="123" t="n">
        <f aca="false">COLUMN(ALM$11)*IF(AND(判定表!$H2=ALN$1,判定表!$G2=ALN$2),1,0)</f>
        <v>0</v>
      </c>
      <c r="ALO13" s="123" t="n">
        <f aca="false">COLUMN(ALN$11)*IF(AND(判定表!$H2=ALO$1,判定表!$G2=ALO$2),1,0)</f>
        <v>0</v>
      </c>
      <c r="ALP13" s="123" t="n">
        <f aca="false">COLUMN(ALO$11)*IF(AND(判定表!$H2=ALP$1,判定表!$G2=ALP$2),1,0)</f>
        <v>0</v>
      </c>
      <c r="ALQ13" s="123" t="n">
        <f aca="false">COLUMN(ALP$11)*IF(AND(判定表!$H2=ALQ$1,判定表!$G2=ALQ$2),1,0)</f>
        <v>0</v>
      </c>
      <c r="ALR13" s="123" t="n">
        <f aca="false">COLUMN(ALQ$11)*IF(AND(判定表!$H2=ALR$1,判定表!$G2=ALR$2),1,0)</f>
        <v>0</v>
      </c>
      <c r="ALS13" s="123" t="n">
        <f aca="false">COLUMN(ALR$11)*IF(AND(判定表!$H2=ALS$1,判定表!$G2=ALS$2),1,0)</f>
        <v>0</v>
      </c>
      <c r="ALT13" s="123" t="n">
        <f aca="false">COLUMN(ALS$11)*IF(AND(判定表!$H2=ALT$1,判定表!$G2=ALT$2),1,0)</f>
        <v>0</v>
      </c>
      <c r="ALU13" s="123" t="n">
        <f aca="false">COLUMN(ALT$11)*IF(AND(判定表!$H2=ALU$1,判定表!$G2=ALU$2),1,0)</f>
        <v>0</v>
      </c>
      <c r="ALV13" s="123" t="n">
        <f aca="false">COLUMN(ALU$11)*IF(AND(判定表!$H2=ALV$1,判定表!$G2=ALV$2),1,0)</f>
        <v>0</v>
      </c>
      <c r="ALW13" s="123" t="n">
        <f aca="false">COLUMN(ALV$11)*IF(AND(判定表!$H2=ALW$1,判定表!$G2=ALW$2),1,0)</f>
        <v>0</v>
      </c>
      <c r="ALX13" s="123" t="n">
        <f aca="false">COLUMN(ALW$11)*IF(AND(判定表!$H2=ALX$1,判定表!$G2=ALX$2),1,0)</f>
        <v>0</v>
      </c>
      <c r="ALY13" s="123" t="n">
        <f aca="false">COLUMN(ALX$11)*IF(AND(判定表!$H2=ALY$1,判定表!$G2=ALY$2),1,0)</f>
        <v>0</v>
      </c>
      <c r="ALZ13" s="123" t="n">
        <f aca="false">COLUMN(ALY$11)*IF(AND(判定表!$H2=ALZ$1,判定表!$G2=ALZ$2),1,0)</f>
        <v>0</v>
      </c>
      <c r="AMA13" s="123" t="n">
        <f aca="false">COLUMN(ALZ$11)*IF(AND(判定表!$H2=AMA$1,判定表!$G2=AMA$2),1,0)</f>
        <v>0</v>
      </c>
      <c r="AMB13" s="123" t="n">
        <f aca="false">COLUMN(AMA$11)*IF(AND(判定表!$H2=AMB$1,判定表!$G2=AMB$2),1,0)</f>
        <v>0</v>
      </c>
      <c r="AMC13" s="123" t="n">
        <f aca="false">COLUMN(AMB$11)*IF(AND(判定表!$H2=AMC$1,判定表!$G2=AMC$2),1,0)</f>
        <v>0</v>
      </c>
      <c r="AMD13" s="123" t="n">
        <f aca="false">COLUMN(AMC$11)*IF(AND(判定表!$H2=AMD$1,判定表!$G2=AMD$2),1,0)</f>
        <v>0</v>
      </c>
      <c r="AME13" s="123" t="n">
        <f aca="false">COLUMN(AMD$11)*IF(AND(判定表!$H2=AME$1,判定表!$G2=AME$2),1,0)</f>
        <v>0</v>
      </c>
      <c r="AMF13" s="123" t="n">
        <f aca="false">COLUMN(AME$11)*IF(AND(判定表!$H2=AMF$1,判定表!$G2=AMF$2),1,0)</f>
        <v>0</v>
      </c>
      <c r="AMG13" s="123" t="n">
        <f aca="false">COLUMN(AMF$11)*IF(AND(判定表!$H2=AMG$1,判定表!$G2=AMG$2),1,0)</f>
        <v>0</v>
      </c>
      <c r="AMH13" s="123" t="n">
        <f aca="false">COLUMN(AMG$11)*IF(AND(判定表!$H2=AMH$1,判定表!$G2=AMH$2),1,0)</f>
        <v>0</v>
      </c>
      <c r="AMI13" s="123" t="n">
        <f aca="false">COLUMN(AMH$11)*IF(AND(判定表!$H2=AMI$1,判定表!$G2=AMI$2),1,0)</f>
        <v>0</v>
      </c>
      <c r="AMJ13" s="123" t="n">
        <f aca="false">COLUMN(AMI$11)*IF(AND(判定表!$H2=AMJ$1,判定表!$G2=AMJ$2),1,0)</f>
        <v>0</v>
      </c>
    </row>
    <row r="14" customFormat="false" ht="15.75" hidden="false" customHeight="false" outlineLevel="0" collapsed="false">
      <c r="A14" s="137" t="e">
        <f aca="false">INDEX($B$12:$blq$12,1,SUM(B14:blq13))</f>
        <v>#NAME?</v>
      </c>
      <c r="B14" s="123" t="n">
        <f aca="false">COLUMN(A$11)*IF(AND(判定表!$H7=B$1,判定表!$G7=B$2),1,0)</f>
        <v>0</v>
      </c>
      <c r="C14" s="123" t="n">
        <f aca="false">COLUMN(B$11)*IF(AND(判定表!$H7=C$1,判定表!$G7=C$2),1,0)</f>
        <v>0</v>
      </c>
      <c r="D14" s="123" t="n">
        <f aca="false">COLUMN(C$11)*IF(AND(判定表!$H7=D$1,判定表!$G7=D$2),1,0)</f>
        <v>0</v>
      </c>
      <c r="E14" s="123" t="n">
        <f aca="false">COLUMN(D$11)*IF(AND(判定表!$H7=E$1,判定表!$G7=E$2),1,0)</f>
        <v>0</v>
      </c>
      <c r="F14" s="123" t="n">
        <f aca="false">COLUMN(E$11)*IF(AND(判定表!$H7=F$1,判定表!$G7=F$2),1,0)</f>
        <v>0</v>
      </c>
      <c r="G14" s="123" t="n">
        <f aca="false">COLUMN(F$11)*IF(AND(判定表!$H7=G$1,判定表!$G7=G$2),1,0)</f>
        <v>0</v>
      </c>
      <c r="H14" s="123" t="n">
        <f aca="false">COLUMN(G$11)*IF(AND(判定表!$H7=H$1,判定表!$G7=H$2),1,0)</f>
        <v>0</v>
      </c>
      <c r="I14" s="123" t="n">
        <f aca="false">COLUMN(H$11)*IF(AND(判定表!$H7=I$1,判定表!$G7=I$2),1,0)</f>
        <v>0</v>
      </c>
      <c r="J14" s="123" t="n">
        <f aca="false">COLUMN(I$11)*IF(AND(判定表!$H7=J$1,判定表!$G7=J$2),1,0)</f>
        <v>0</v>
      </c>
      <c r="K14" s="123" t="n">
        <f aca="false">COLUMN(J$11)*IF(AND(判定表!$H7=K$1,判定表!$G7=K$2),1,0)</f>
        <v>0</v>
      </c>
      <c r="L14" s="123" t="n">
        <f aca="false">COLUMN(K$11)*IF(AND(判定表!$H7=L$1,判定表!$G7=L$2),1,0)</f>
        <v>0</v>
      </c>
      <c r="M14" s="123" t="n">
        <f aca="false">COLUMN(L$11)*IF(AND(判定表!$H7=M$1,判定表!$G7=M$2),1,0)</f>
        <v>0</v>
      </c>
      <c r="N14" s="123" t="n">
        <f aca="false">COLUMN(M$11)*IF(AND(判定表!$H7=N$1,判定表!$G7=N$2),1,0)</f>
        <v>0</v>
      </c>
      <c r="O14" s="123" t="n">
        <f aca="false">COLUMN(N$11)*IF(AND(判定表!$H7=O$1,判定表!$G7=O$2),1,0)</f>
        <v>0</v>
      </c>
      <c r="P14" s="123" t="n">
        <f aca="false">COLUMN(O$11)*IF(AND(判定表!$H7=P$1,判定表!$G7=P$2),1,0)</f>
        <v>0</v>
      </c>
      <c r="Q14" s="123" t="n">
        <f aca="false">COLUMN(P$11)*IF(AND(判定表!$H7=Q$1,判定表!$G7=Q$2),1,0)</f>
        <v>0</v>
      </c>
      <c r="R14" s="123" t="n">
        <f aca="false">COLUMN(Q$11)*IF(AND(判定表!$H7=R$1,判定表!$G7=R$2),1,0)</f>
        <v>0</v>
      </c>
      <c r="S14" s="123" t="n">
        <f aca="false">COLUMN(R$11)*IF(AND(判定表!$H7=S$1,判定表!$G7=S$2),1,0)</f>
        <v>0</v>
      </c>
      <c r="T14" s="123" t="n">
        <f aca="false">COLUMN(S$11)*IF(AND(判定表!$H7=T$1,判定表!$G7=T$2),1,0)</f>
        <v>0</v>
      </c>
      <c r="U14" s="123" t="n">
        <f aca="false">COLUMN(T$11)*IF(AND(判定表!$H7=U$1,判定表!$G7=U$2),1,0)</f>
        <v>0</v>
      </c>
      <c r="V14" s="123" t="n">
        <f aca="false">COLUMN(U$11)*IF(AND(判定表!$H7=V$1,判定表!$G7=V$2),1,0)</f>
        <v>0</v>
      </c>
      <c r="W14" s="123" t="n">
        <f aca="false">COLUMN(V$11)*IF(AND(判定表!$H7=W$1,判定表!$G7=W$2),1,0)</f>
        <v>0</v>
      </c>
      <c r="X14" s="123" t="n">
        <f aca="false">COLUMN(W$11)*IF(AND(判定表!$H7=X$1,判定表!$G7=X$2),1,0)</f>
        <v>0</v>
      </c>
      <c r="Y14" s="123" t="n">
        <f aca="false">COLUMN(X$11)*IF(AND(判定表!$H7=Y$1,判定表!$G7=Y$2),1,0)</f>
        <v>0</v>
      </c>
      <c r="Z14" s="123" t="n">
        <f aca="false">COLUMN(Y$11)*IF(AND(判定表!$H7=Z$1,判定表!$G7=Z$2),1,0)</f>
        <v>0</v>
      </c>
      <c r="AA14" s="123" t="n">
        <f aca="false">COLUMN(Z$11)*IF(AND(判定表!$H7=AA$1,判定表!$G7=AA$2),1,0)</f>
        <v>0</v>
      </c>
      <c r="AB14" s="123" t="n">
        <f aca="false">COLUMN(AA$11)*IF(AND(判定表!$H7=AB$1,判定表!$G7=AB$2),1,0)</f>
        <v>0</v>
      </c>
      <c r="AC14" s="123" t="n">
        <f aca="false">COLUMN(AB$11)*IF(AND(判定表!$H7=AC$1,判定表!$G7=AC$2),1,0)</f>
        <v>0</v>
      </c>
      <c r="AD14" s="123" t="n">
        <f aca="false">COLUMN(AC$11)*IF(AND(判定表!$H7=AD$1,判定表!$G7=AD$2),1,0)</f>
        <v>0</v>
      </c>
      <c r="AE14" s="123" t="n">
        <f aca="false">COLUMN(AD$11)*IF(AND(判定表!$H7=AE$1,判定表!$G7=AE$2),1,0)</f>
        <v>0</v>
      </c>
      <c r="AF14" s="123" t="n">
        <f aca="false">COLUMN(AE$11)*IF(AND(判定表!$H7=AF$1,判定表!$G7=AF$2),1,0)</f>
        <v>0</v>
      </c>
      <c r="AG14" s="123" t="n">
        <f aca="false">COLUMN(AF$11)*IF(AND(判定表!$H7=AG$1,判定表!$G7=AG$2),1,0)</f>
        <v>0</v>
      </c>
      <c r="AH14" s="123" t="n">
        <f aca="false">COLUMN(AG$11)*IF(AND(判定表!$H7=AH$1,判定表!$G7=AH$2),1,0)</f>
        <v>0</v>
      </c>
      <c r="AI14" s="123" t="n">
        <f aca="false">COLUMN(AH$11)*IF(AND(判定表!$H7=AI$1,判定表!$G7=AI$2),1,0)</f>
        <v>0</v>
      </c>
      <c r="AJ14" s="123" t="n">
        <f aca="false">COLUMN(AI$11)*IF(AND(判定表!$H7=AJ$1,判定表!$G7=AJ$2),1,0)</f>
        <v>0</v>
      </c>
      <c r="AK14" s="123" t="n">
        <f aca="false">COLUMN(AJ$11)*IF(AND(判定表!$H7=AK$1,判定表!$G7=AK$2),1,0)</f>
        <v>0</v>
      </c>
      <c r="AL14" s="123" t="n">
        <f aca="false">COLUMN(AK$11)*IF(AND(判定表!$H7=AL$1,判定表!$G7=AL$2),1,0)</f>
        <v>0</v>
      </c>
      <c r="AM14" s="123" t="n">
        <f aca="false">COLUMN(AL$11)*IF(AND(判定表!$H7=AM$1,判定表!$G7=AM$2),1,0)</f>
        <v>0</v>
      </c>
      <c r="AN14" s="123" t="n">
        <f aca="false">COLUMN(AM$11)*IF(AND(判定表!$H7=AN$1,判定表!$G7=AN$2),1,0)</f>
        <v>0</v>
      </c>
      <c r="AO14" s="123" t="n">
        <f aca="false">COLUMN(AN$11)*IF(AND(判定表!$H7=AO$1,判定表!$G7=AO$2),1,0)</f>
        <v>0</v>
      </c>
      <c r="AP14" s="123" t="n">
        <f aca="false">COLUMN(AO$11)*IF(AND(判定表!$H7=AP$1,判定表!$G7=AP$2),1,0)</f>
        <v>0</v>
      </c>
      <c r="AQ14" s="123" t="n">
        <f aca="false">COLUMN(AP$11)*IF(AND(判定表!$H7=AQ$1,判定表!$G7=AQ$2),1,0)</f>
        <v>0</v>
      </c>
      <c r="AR14" s="123" t="n">
        <f aca="false">COLUMN(AQ$11)*IF(AND(判定表!$H7=AR$1,判定表!$G7=AR$2),1,0)</f>
        <v>0</v>
      </c>
      <c r="AS14" s="123" t="n">
        <f aca="false">COLUMN(AR$11)*IF(AND(判定表!$H7=AS$1,判定表!$G7=AS$2),1,0)</f>
        <v>0</v>
      </c>
      <c r="AT14" s="123" t="n">
        <f aca="false">COLUMN(AS$11)*IF(AND(判定表!$H7=AT$1,判定表!$G7=AT$2),1,0)</f>
        <v>0</v>
      </c>
      <c r="AU14" s="123" t="n">
        <f aca="false">COLUMN(AT$11)*IF(AND(判定表!$H7=AU$1,判定表!$G7=AU$2),1,0)</f>
        <v>0</v>
      </c>
      <c r="AV14" s="123" t="n">
        <f aca="false">COLUMN(AU$11)*IF(AND(判定表!$H7=AV$1,判定表!$G7=AV$2),1,0)</f>
        <v>0</v>
      </c>
      <c r="AW14" s="123" t="n">
        <f aca="false">COLUMN(AV$11)*IF(AND(判定表!$H7=AW$1,判定表!$G7=AW$2),1,0)</f>
        <v>0</v>
      </c>
      <c r="AX14" s="123" t="n">
        <f aca="false">COLUMN(AW$11)*IF(AND(判定表!$H7=AX$1,判定表!$G7=AX$2),1,0)</f>
        <v>0</v>
      </c>
      <c r="AY14" s="123" t="n">
        <f aca="false">COLUMN(AX$11)*IF(AND(判定表!$H7=AY$1,判定表!$G7=AY$2),1,0)</f>
        <v>0</v>
      </c>
      <c r="AZ14" s="123" t="n">
        <f aca="false">COLUMN(AY$11)*IF(AND(判定表!$H7=AZ$1,判定表!$G7=AZ$2),1,0)</f>
        <v>0</v>
      </c>
      <c r="BA14" s="123" t="n">
        <f aca="false">COLUMN(AZ$11)*IF(AND(判定表!$H7=BA$1,判定表!$G7=BA$2),1,0)</f>
        <v>0</v>
      </c>
      <c r="BB14" s="123" t="n">
        <f aca="false">COLUMN(BA$11)*IF(AND(判定表!$H7=BB$1,判定表!$G7=BB$2),1,0)</f>
        <v>0</v>
      </c>
      <c r="BC14" s="123" t="n">
        <f aca="false">COLUMN(BB$11)*IF(AND(判定表!$H7=BC$1,判定表!$G7=BC$2),1,0)</f>
        <v>0</v>
      </c>
      <c r="BD14" s="123" t="n">
        <f aca="false">COLUMN(BC$11)*IF(AND(判定表!$H7=BD$1,判定表!$G7=BD$2),1,0)</f>
        <v>0</v>
      </c>
      <c r="BE14" s="123" t="n">
        <f aca="false">COLUMN(BD$11)*IF(AND(判定表!$H7=BE$1,判定表!$G7=BE$2),1,0)</f>
        <v>0</v>
      </c>
      <c r="BF14" s="123" t="n">
        <f aca="false">COLUMN(BE$11)*IF(AND(判定表!$H7=BF$1,判定表!$G7=BF$2),1,0)</f>
        <v>0</v>
      </c>
      <c r="BG14" s="123" t="n">
        <f aca="false">COLUMN(BF$11)*IF(AND(判定表!$H7=BG$1,判定表!$G7=BG$2),1,0)</f>
        <v>0</v>
      </c>
      <c r="BH14" s="123" t="n">
        <f aca="false">COLUMN(BG$11)*IF(AND(判定表!$H7=BH$1,判定表!$G7=BH$2),1,0)</f>
        <v>0</v>
      </c>
      <c r="BI14" s="123" t="n">
        <f aca="false">COLUMN(BH$11)*IF(AND(判定表!$H7=BI$1,判定表!$G7=BI$2),1,0)</f>
        <v>0</v>
      </c>
      <c r="BJ14" s="123" t="n">
        <f aca="false">COLUMN(BI$11)*IF(AND(判定表!$H7=BJ$1,判定表!$G7=BJ$2),1,0)</f>
        <v>0</v>
      </c>
      <c r="BK14" s="123" t="n">
        <f aca="false">COLUMN(BJ$11)*IF(AND(判定表!$H7=BK$1,判定表!$G7=BK$2),1,0)</f>
        <v>0</v>
      </c>
      <c r="BL14" s="123" t="n">
        <f aca="false">COLUMN(BK$11)*IF(AND(判定表!$H7=BL$1,判定表!$G7=BL$2),1,0)</f>
        <v>0</v>
      </c>
      <c r="BM14" s="123" t="n">
        <f aca="false">COLUMN(BL$11)*IF(AND(判定表!$H7=BM$1,判定表!$G7=BM$2),1,0)</f>
        <v>0</v>
      </c>
      <c r="BN14" s="123" t="n">
        <f aca="false">COLUMN(BM$11)*IF(AND(判定表!$H7=BN$1,判定表!$G7=BN$2),1,0)</f>
        <v>0</v>
      </c>
      <c r="BO14" s="123" t="n">
        <f aca="false">COLUMN(BN$11)*IF(AND(判定表!$H7=BO$1,判定表!$G7=BO$2),1,0)</f>
        <v>0</v>
      </c>
      <c r="BP14" s="123" t="n">
        <f aca="false">COLUMN(BO$11)*IF(AND(判定表!$H7=BP$1,判定表!$G7=BP$2),1,0)</f>
        <v>0</v>
      </c>
      <c r="BQ14" s="123" t="n">
        <f aca="false">COLUMN(BP$11)*IF(AND(判定表!$H7=BQ$1,判定表!$G7=BQ$2),1,0)</f>
        <v>0</v>
      </c>
      <c r="BR14" s="123" t="n">
        <f aca="false">COLUMN(BQ$11)*IF(AND(判定表!$H7=BR$1,判定表!$G7=BR$2),1,0)</f>
        <v>0</v>
      </c>
      <c r="BS14" s="123" t="n">
        <f aca="false">COLUMN(BR$11)*IF(AND(判定表!$H7=BS$1,判定表!$G7=BS$2),1,0)</f>
        <v>0</v>
      </c>
      <c r="BT14" s="123" t="n">
        <f aca="false">COLUMN(BS$11)*IF(AND(判定表!$H7=BT$1,判定表!$G7=BT$2),1,0)</f>
        <v>0</v>
      </c>
      <c r="BU14" s="123" t="n">
        <f aca="false">COLUMN(BT$11)*IF(AND(判定表!$H7=BU$1,判定表!$G7=BU$2),1,0)</f>
        <v>0</v>
      </c>
      <c r="BV14" s="123" t="n">
        <f aca="false">COLUMN(BU$11)*IF(AND(判定表!$H7=BV$1,判定表!$G7=BV$2),1,0)</f>
        <v>0</v>
      </c>
      <c r="BW14" s="123" t="n">
        <f aca="false">COLUMN(BV$11)*IF(AND(判定表!$H7=BW$1,判定表!$G7=BW$2),1,0)</f>
        <v>0</v>
      </c>
      <c r="BX14" s="123" t="n">
        <f aca="false">COLUMN(BW$11)*IF(AND(判定表!$H7=BX$1,判定表!$G7=BX$2),1,0)</f>
        <v>0</v>
      </c>
      <c r="BY14" s="123" t="n">
        <f aca="false">COLUMN(BX$11)*IF(AND(判定表!$H7=BY$1,判定表!$G7=BY$2),1,0)</f>
        <v>0</v>
      </c>
      <c r="BZ14" s="123" t="n">
        <f aca="false">COLUMN(BY$11)*IF(AND(判定表!$H7=BZ$1,判定表!$G7=BZ$2),1,0)</f>
        <v>0</v>
      </c>
      <c r="CA14" s="123" t="n">
        <f aca="false">COLUMN(BZ$11)*IF(AND(判定表!$H7=CA$1,判定表!$G7=CA$2),1,0)</f>
        <v>0</v>
      </c>
      <c r="CB14" s="123" t="n">
        <f aca="false">COLUMN(CA$11)*IF(AND(判定表!$H7=CB$1,判定表!$G7=CB$2),1,0)</f>
        <v>0</v>
      </c>
      <c r="CC14" s="123" t="n">
        <f aca="false">COLUMN(CB$11)*IF(AND(判定表!$H7=CC$1,判定表!$G7=CC$2),1,0)</f>
        <v>0</v>
      </c>
      <c r="CD14" s="123" t="n">
        <f aca="false">COLUMN(CC$11)*IF(AND(判定表!$H7=CD$1,判定表!$G7=CD$2),1,0)</f>
        <v>0</v>
      </c>
      <c r="CE14" s="123" t="n">
        <f aca="false">COLUMN(CD$11)*IF(AND(判定表!$H7=CE$1,判定表!$G7=CE$2),1,0)</f>
        <v>0</v>
      </c>
      <c r="CF14" s="123" t="n">
        <f aca="false">COLUMN(CE$11)*IF(AND(判定表!$H7=CF$1,判定表!$G7=CF$2),1,0)</f>
        <v>0</v>
      </c>
      <c r="CG14" s="123" t="n">
        <f aca="false">COLUMN(CF$11)*IF(AND(判定表!$H7=CG$1,判定表!$G7=CG$2),1,0)</f>
        <v>0</v>
      </c>
      <c r="CH14" s="123" t="n">
        <f aca="false">COLUMN(CG$11)*IF(AND(判定表!$H7=CH$1,判定表!$G7=CH$2),1,0)</f>
        <v>0</v>
      </c>
      <c r="CI14" s="123" t="n">
        <f aca="false">COLUMN(CH$11)*IF(AND(判定表!$H7=CI$1,判定表!$G7=CI$2),1,0)</f>
        <v>0</v>
      </c>
      <c r="CJ14" s="123" t="n">
        <f aca="false">COLUMN(CI$11)*IF(AND(判定表!$H7=CJ$1,判定表!$G7=CJ$2),1,0)</f>
        <v>0</v>
      </c>
      <c r="CK14" s="123" t="n">
        <f aca="false">COLUMN(CJ$11)*IF(AND(判定表!$H7=CK$1,判定表!$G7=CK$2),1,0)</f>
        <v>0</v>
      </c>
      <c r="CL14" s="123" t="n">
        <f aca="false">COLUMN(CK$11)*IF(AND(判定表!$H7=CL$1,判定表!$G7=CL$2),1,0)</f>
        <v>0</v>
      </c>
      <c r="CM14" s="123" t="n">
        <f aca="false">COLUMN(CL$11)*IF(AND(判定表!$H7=CM$1,判定表!$G7=CM$2),1,0)</f>
        <v>0</v>
      </c>
      <c r="CN14" s="123" t="n">
        <f aca="false">COLUMN(CM$11)*IF(AND(判定表!$H7=CN$1,判定表!$G7=CN$2),1,0)</f>
        <v>0</v>
      </c>
      <c r="CO14" s="123" t="n">
        <f aca="false">COLUMN(CN$11)*IF(AND(判定表!$H7=CO$1,判定表!$G7=CO$2),1,0)</f>
        <v>0</v>
      </c>
      <c r="CP14" s="123" t="n">
        <f aca="false">COLUMN(CO$11)*IF(AND(判定表!$H7=CP$1,判定表!$G7=CP$2),1,0)</f>
        <v>0</v>
      </c>
      <c r="CQ14" s="123" t="n">
        <f aca="false">COLUMN(CP$11)*IF(AND(判定表!$H7=CQ$1,判定表!$G7=CQ$2),1,0)</f>
        <v>0</v>
      </c>
      <c r="CR14" s="123" t="n">
        <f aca="false">COLUMN(CQ$11)*IF(AND(判定表!$H7=CR$1,判定表!$G7=CR$2),1,0)</f>
        <v>0</v>
      </c>
      <c r="CS14" s="123" t="n">
        <f aca="false">COLUMN(CR$11)*IF(AND(判定表!$H7=CS$1,判定表!$G7=CS$2),1,0)</f>
        <v>0</v>
      </c>
      <c r="CT14" s="123" t="n">
        <f aca="false">COLUMN(CS$11)*IF(AND(判定表!$H7=CT$1,判定表!$G7=CT$2),1,0)</f>
        <v>0</v>
      </c>
      <c r="CU14" s="123" t="n">
        <f aca="false">COLUMN(CT$11)*IF(AND(判定表!$H7=CU$1,判定表!$G7=CU$2),1,0)</f>
        <v>0</v>
      </c>
      <c r="CV14" s="123" t="n">
        <f aca="false">COLUMN(CU$11)*IF(AND(判定表!$H7=CV$1,判定表!$G7=CV$2),1,0)</f>
        <v>0</v>
      </c>
      <c r="CW14" s="123" t="n">
        <f aca="false">COLUMN(CV$11)*IF(AND(判定表!$H7=CW$1,判定表!$G7=CW$2),1,0)</f>
        <v>0</v>
      </c>
      <c r="CX14" s="123" t="n">
        <f aca="false">COLUMN(CW$11)*IF(AND(判定表!$H7=CX$1,判定表!$G7=CX$2),1,0)</f>
        <v>0</v>
      </c>
      <c r="CY14" s="123" t="n">
        <f aca="false">COLUMN(CX$11)*IF(AND(判定表!$H7=CY$1,判定表!$G7=CY$2),1,0)</f>
        <v>0</v>
      </c>
      <c r="CZ14" s="123" t="n">
        <f aca="false">COLUMN(CY$11)*IF(AND(判定表!$H7=CZ$1,判定表!$G7=CZ$2),1,0)</f>
        <v>0</v>
      </c>
      <c r="DA14" s="123" t="n">
        <f aca="false">COLUMN(CZ$11)*IF(AND(判定表!$H7=DA$1,判定表!$G7=DA$2),1,0)</f>
        <v>0</v>
      </c>
      <c r="DB14" s="123" t="n">
        <f aca="false">COLUMN(DA$11)*IF(AND(判定表!$H7=DB$1,判定表!$G7=DB$2),1,0)</f>
        <v>0</v>
      </c>
      <c r="DC14" s="123" t="n">
        <f aca="false">COLUMN(DB$11)*IF(AND(判定表!$H7=DC$1,判定表!$G7=DC$2),1,0)</f>
        <v>0</v>
      </c>
      <c r="DD14" s="123" t="n">
        <f aca="false">COLUMN(DC$11)*IF(AND(判定表!$H7=DD$1,判定表!$G7=DD$2),1,0)</f>
        <v>0</v>
      </c>
      <c r="DE14" s="123" t="n">
        <f aca="false">COLUMN(DD$11)*IF(AND(判定表!$H7=DE$1,判定表!$G7=DE$2),1,0)</f>
        <v>0</v>
      </c>
      <c r="DF14" s="123" t="n">
        <f aca="false">COLUMN(DE$11)*IF(AND(判定表!$H7=DF$1,判定表!$G7=DF$2),1,0)</f>
        <v>0</v>
      </c>
      <c r="DG14" s="123" t="n">
        <f aca="false">COLUMN(DF$11)*IF(AND(判定表!$H7=DG$1,判定表!$G7=DG$2),1,0)</f>
        <v>0</v>
      </c>
      <c r="DH14" s="123" t="n">
        <f aca="false">COLUMN(DG$11)*IF(AND(判定表!$H7=DH$1,判定表!$G7=DH$2),1,0)</f>
        <v>0</v>
      </c>
      <c r="DI14" s="123" t="n">
        <f aca="false">COLUMN(DH$11)*IF(AND(判定表!$H7=DI$1,判定表!$G7=DI$2),1,0)</f>
        <v>0</v>
      </c>
      <c r="DJ14" s="123" t="n">
        <f aca="false">COLUMN(DI$11)*IF(AND(判定表!$H7=DJ$1,判定表!$G7=DJ$2),1,0)</f>
        <v>0</v>
      </c>
      <c r="DK14" s="123" t="n">
        <f aca="false">COLUMN(DJ$11)*IF(AND(判定表!$H7=DK$1,判定表!$G7=DK$2),1,0)</f>
        <v>0</v>
      </c>
      <c r="DL14" s="123" t="n">
        <f aca="false">COLUMN(DK$11)*IF(AND(判定表!$H7=DL$1,判定表!$G7=DL$2),1,0)</f>
        <v>0</v>
      </c>
      <c r="DM14" s="123" t="n">
        <f aca="false">COLUMN(DL$11)*IF(AND(判定表!$H7=DM$1,判定表!$G7=DM$2),1,0)</f>
        <v>0</v>
      </c>
      <c r="DN14" s="123" t="n">
        <f aca="false">COLUMN(DM$11)*IF(AND(判定表!$H7=DN$1,判定表!$G7=DN$2),1,0)</f>
        <v>0</v>
      </c>
      <c r="DO14" s="123" t="n">
        <f aca="false">COLUMN(DN$11)*IF(AND(判定表!$H7=DO$1,判定表!$G7=DO$2),1,0)</f>
        <v>0</v>
      </c>
      <c r="DP14" s="123" t="n">
        <f aca="false">COLUMN(DO$11)*IF(AND(判定表!$H7=DP$1,判定表!$G7=DP$2),1,0)</f>
        <v>0</v>
      </c>
      <c r="DQ14" s="123" t="n">
        <f aca="false">COLUMN(DP$11)*IF(AND(判定表!$H7=DQ$1,判定表!$G7=DQ$2),1,0)</f>
        <v>0</v>
      </c>
      <c r="DR14" s="123" t="n">
        <f aca="false">COLUMN(DQ$11)*IF(AND(判定表!$H7=DR$1,判定表!$G7=DR$2),1,0)</f>
        <v>0</v>
      </c>
      <c r="DS14" s="123" t="n">
        <f aca="false">COLUMN(DR$11)*IF(AND(判定表!$H7=DS$1,判定表!$G7=DS$2),1,0)</f>
        <v>0</v>
      </c>
      <c r="DT14" s="123" t="n">
        <f aca="false">COLUMN(DS$11)*IF(AND(判定表!$H7=DT$1,判定表!$G7=DT$2),1,0)</f>
        <v>0</v>
      </c>
      <c r="DU14" s="123" t="n">
        <f aca="false">COLUMN(DT$11)*IF(AND(判定表!$H7=DU$1,判定表!$G7=DU$2),1,0)</f>
        <v>0</v>
      </c>
      <c r="DV14" s="123" t="n">
        <f aca="false">COLUMN(DU$11)*IF(AND(判定表!$H7=DV$1,判定表!$G7=DV$2),1,0)</f>
        <v>0</v>
      </c>
      <c r="DW14" s="123" t="n">
        <f aca="false">COLUMN(DV$11)*IF(AND(判定表!$H7=DW$1,判定表!$G7=DW$2),1,0)</f>
        <v>0</v>
      </c>
      <c r="DX14" s="123" t="n">
        <f aca="false">COLUMN(DW$11)*IF(AND(判定表!$H7=DX$1,判定表!$G7=DX$2),1,0)</f>
        <v>0</v>
      </c>
      <c r="DY14" s="123" t="n">
        <f aca="false">COLUMN(DX$11)*IF(AND(判定表!$H7=DY$1,判定表!$G7=DY$2),1,0)</f>
        <v>0</v>
      </c>
      <c r="DZ14" s="123" t="n">
        <f aca="false">COLUMN(DY$11)*IF(AND(判定表!$H7=DZ$1,判定表!$G7=DZ$2),1,0)</f>
        <v>0</v>
      </c>
      <c r="EA14" s="123" t="n">
        <f aca="false">COLUMN(DZ$11)*IF(AND(判定表!$H7=EA$1,判定表!$G7=EA$2),1,0)</f>
        <v>0</v>
      </c>
      <c r="EB14" s="123" t="n">
        <f aca="false">COLUMN(EA$11)*IF(AND(判定表!$H7=EB$1,判定表!$G7=EB$2),1,0)</f>
        <v>0</v>
      </c>
      <c r="EC14" s="123" t="n">
        <f aca="false">COLUMN(EB$11)*IF(AND(判定表!$H7=EC$1,判定表!$G7=EC$2),1,0)</f>
        <v>0</v>
      </c>
      <c r="ED14" s="123" t="n">
        <f aca="false">COLUMN(EC$11)*IF(AND(判定表!$H7=ED$1,判定表!$G7=ED$2),1,0)</f>
        <v>0</v>
      </c>
      <c r="EE14" s="123" t="n">
        <f aca="false">COLUMN(ED$11)*IF(AND(判定表!$H7=EE$1,判定表!$G7=EE$2),1,0)</f>
        <v>0</v>
      </c>
      <c r="EF14" s="123" t="n">
        <f aca="false">COLUMN(EE$11)*IF(AND(判定表!$H7=EF$1,判定表!$G7=EF$2),1,0)</f>
        <v>0</v>
      </c>
      <c r="EG14" s="123" t="n">
        <f aca="false">COLUMN(EF$11)*IF(AND(判定表!$H7=EG$1,判定表!$G7=EG$2),1,0)</f>
        <v>0</v>
      </c>
      <c r="EH14" s="123" t="n">
        <f aca="false">COLUMN(EG$11)*IF(AND(判定表!$H7=EH$1,判定表!$G7=EH$2),1,0)</f>
        <v>0</v>
      </c>
      <c r="EI14" s="123" t="n">
        <f aca="false">COLUMN(EH$11)*IF(AND(判定表!$H7=EI$1,判定表!$G7=EI$2),1,0)</f>
        <v>0</v>
      </c>
      <c r="EJ14" s="123" t="n">
        <f aca="false">COLUMN(EI$11)*IF(AND(判定表!$H7=EJ$1,判定表!$G7=EJ$2),1,0)</f>
        <v>0</v>
      </c>
      <c r="EK14" s="123" t="n">
        <f aca="false">COLUMN(EJ$11)*IF(AND(判定表!$H7=EK$1,判定表!$G7=EK$2),1,0)</f>
        <v>0</v>
      </c>
      <c r="EL14" s="123" t="n">
        <f aca="false">COLUMN(EK$11)*IF(AND(判定表!$H7=EL$1,判定表!$G7=EL$2),1,0)</f>
        <v>0</v>
      </c>
      <c r="EM14" s="123" t="n">
        <f aca="false">COLUMN(EL$11)*IF(AND(判定表!$H7=EM$1,判定表!$G7=EM$2),1,0)</f>
        <v>0</v>
      </c>
      <c r="EN14" s="123" t="n">
        <f aca="false">COLUMN(EM$11)*IF(AND(判定表!$H7=EN$1,判定表!$G7=EN$2),1,0)</f>
        <v>0</v>
      </c>
      <c r="EO14" s="123" t="n">
        <f aca="false">COLUMN(EN$11)*IF(AND(判定表!$H7=EO$1,判定表!$G7=EO$2),1,0)</f>
        <v>0</v>
      </c>
      <c r="EP14" s="123" t="n">
        <f aca="false">COLUMN(EO$11)*IF(AND(判定表!$H7=EP$1,判定表!$G7=EP$2),1,0)</f>
        <v>0</v>
      </c>
      <c r="EQ14" s="123" t="n">
        <f aca="false">COLUMN(EP$11)*IF(AND(判定表!$H7=EQ$1,判定表!$G7=EQ$2),1,0)</f>
        <v>0</v>
      </c>
      <c r="ER14" s="123" t="n">
        <f aca="false">COLUMN(EQ$11)*IF(AND(判定表!$H7=ER$1,判定表!$G7=ER$2),1,0)</f>
        <v>0</v>
      </c>
      <c r="ES14" s="123" t="n">
        <f aca="false">COLUMN(ER$11)*IF(AND(判定表!$H7=ES$1,判定表!$G7=ES$2),1,0)</f>
        <v>0</v>
      </c>
      <c r="ET14" s="123" t="n">
        <f aca="false">COLUMN(ES$11)*IF(AND(判定表!$H7=ET$1,判定表!$G7=ET$2),1,0)</f>
        <v>0</v>
      </c>
      <c r="EU14" s="123" t="n">
        <f aca="false">COLUMN(ET$11)*IF(AND(判定表!$H7=EU$1,判定表!$G7=EU$2),1,0)</f>
        <v>0</v>
      </c>
      <c r="EV14" s="123" t="n">
        <f aca="false">COLUMN(EU$11)*IF(AND(判定表!$H7=EV$1,判定表!$G7=EV$2),1,0)</f>
        <v>0</v>
      </c>
      <c r="EW14" s="123" t="n">
        <f aca="false">COLUMN(EV$11)*IF(AND(判定表!$H7=EW$1,判定表!$G7=EW$2),1,0)</f>
        <v>0</v>
      </c>
      <c r="EX14" s="123" t="n">
        <f aca="false">COLUMN(EW$11)*IF(AND(判定表!$H7=EX$1,判定表!$G7=EX$2),1,0)</f>
        <v>0</v>
      </c>
      <c r="EY14" s="123" t="n">
        <f aca="false">COLUMN(EX$11)*IF(AND(判定表!$H7=EY$1,判定表!$G7=EY$2),1,0)</f>
        <v>0</v>
      </c>
      <c r="EZ14" s="123" t="n">
        <f aca="false">COLUMN(EY$11)*IF(AND(判定表!$H7=EZ$1,判定表!$G7=EZ$2),1,0)</f>
        <v>0</v>
      </c>
      <c r="FA14" s="123" t="n">
        <f aca="false">COLUMN(EZ$11)*IF(AND(判定表!$H7=FA$1,判定表!$G7=FA$2),1,0)</f>
        <v>0</v>
      </c>
      <c r="FB14" s="123" t="n">
        <f aca="false">COLUMN(FA$11)*IF(AND(判定表!$H7=FB$1,判定表!$G7=FB$2),1,0)</f>
        <v>0</v>
      </c>
      <c r="FC14" s="123" t="n">
        <f aca="false">COLUMN(FB$11)*IF(AND(判定表!$H7=FC$1,判定表!$G7=FC$2),1,0)</f>
        <v>0</v>
      </c>
      <c r="FD14" s="123" t="n">
        <f aca="false">COLUMN(FC$11)*IF(AND(判定表!$H7=FD$1,判定表!$G7=FD$2),1,0)</f>
        <v>0</v>
      </c>
      <c r="FE14" s="123" t="n">
        <f aca="false">COLUMN(FD$11)*IF(AND(判定表!$H7=FE$1,判定表!$G7=FE$2),1,0)</f>
        <v>0</v>
      </c>
      <c r="FF14" s="123" t="n">
        <f aca="false">COLUMN(FE$11)*IF(AND(判定表!$H7=FF$1,判定表!$G7=FF$2),1,0)</f>
        <v>0</v>
      </c>
      <c r="FG14" s="123" t="n">
        <f aca="false">COLUMN(FF$11)*IF(AND(判定表!$H7=FG$1,判定表!$G7=FG$2),1,0)</f>
        <v>0</v>
      </c>
      <c r="FH14" s="123" t="n">
        <f aca="false">COLUMN(FG$11)*IF(AND(判定表!$H7=FH$1,判定表!$G7=FH$2),1,0)</f>
        <v>0</v>
      </c>
      <c r="FI14" s="123" t="n">
        <f aca="false">COLUMN(FH$11)*IF(AND(判定表!$H7=FI$1,判定表!$G7=FI$2),1,0)</f>
        <v>0</v>
      </c>
      <c r="FJ14" s="123" t="n">
        <f aca="false">COLUMN(FI$11)*IF(AND(判定表!$H7=FJ$1,判定表!$G7=FJ$2),1,0)</f>
        <v>0</v>
      </c>
      <c r="FK14" s="123" t="n">
        <f aca="false">COLUMN(FJ$11)*IF(AND(判定表!$H7=FK$1,判定表!$G7=FK$2),1,0)</f>
        <v>0</v>
      </c>
      <c r="FL14" s="123" t="n">
        <f aca="false">COLUMN(FK$11)*IF(AND(判定表!$H7=FL$1,判定表!$G7=FL$2),1,0)</f>
        <v>0</v>
      </c>
      <c r="FM14" s="123" t="n">
        <f aca="false">COLUMN(FL$11)*IF(AND(判定表!$H7=FM$1,判定表!$G7=FM$2),1,0)</f>
        <v>0</v>
      </c>
      <c r="FN14" s="123" t="n">
        <f aca="false">COLUMN(FM$11)*IF(AND(判定表!$H7=FN$1,判定表!$G7=FN$2),1,0)</f>
        <v>0</v>
      </c>
      <c r="FO14" s="123" t="n">
        <f aca="false">COLUMN(FN$11)*IF(AND(判定表!$H7=FO$1,判定表!$G7=FO$2),1,0)</f>
        <v>0</v>
      </c>
      <c r="FP14" s="123" t="n">
        <f aca="false">COLUMN(FO$11)*IF(AND(判定表!$H7=FP$1,判定表!$G7=FP$2),1,0)</f>
        <v>0</v>
      </c>
      <c r="FQ14" s="123" t="n">
        <f aca="false">COLUMN(FP$11)*IF(AND(判定表!$H7=FQ$1,判定表!$G7=FQ$2),1,0)</f>
        <v>0</v>
      </c>
      <c r="FR14" s="123" t="n">
        <f aca="false">COLUMN(FQ$11)*IF(AND(判定表!$H7=FR$1,判定表!$G7=FR$2),1,0)</f>
        <v>0</v>
      </c>
      <c r="FS14" s="123" t="n">
        <f aca="false">COLUMN(FR$11)*IF(AND(判定表!$H7=FS$1,判定表!$G7=FS$2),1,0)</f>
        <v>0</v>
      </c>
      <c r="FT14" s="123" t="n">
        <f aca="false">COLUMN(FS$11)*IF(AND(判定表!$H7=FT$1,判定表!$G7=FT$2),1,0)</f>
        <v>0</v>
      </c>
      <c r="FU14" s="123" t="n">
        <f aca="false">COLUMN(FT$11)*IF(AND(判定表!$H7=FU$1,判定表!$G7=FU$2),1,0)</f>
        <v>0</v>
      </c>
      <c r="FV14" s="123" t="n">
        <f aca="false">COLUMN(FU$11)*IF(AND(判定表!$H7=FV$1,判定表!$G7=FV$2),1,0)</f>
        <v>0</v>
      </c>
      <c r="FW14" s="123" t="n">
        <f aca="false">COLUMN(FV$11)*IF(AND(判定表!$H7=FW$1,判定表!$G7=FW$2),1,0)</f>
        <v>0</v>
      </c>
      <c r="FX14" s="123" t="n">
        <f aca="false">COLUMN(FW$11)*IF(AND(判定表!$H7=FX$1,判定表!$G7=FX$2),1,0)</f>
        <v>0</v>
      </c>
      <c r="FY14" s="123" t="n">
        <f aca="false">COLUMN(FX$11)*IF(AND(判定表!$H7=FY$1,判定表!$G7=FY$2),1,0)</f>
        <v>0</v>
      </c>
      <c r="FZ14" s="123" t="n">
        <f aca="false">COLUMN(FY$11)*IF(AND(判定表!$H7=FZ$1,判定表!$G7=FZ$2),1,0)</f>
        <v>0</v>
      </c>
      <c r="GA14" s="123" t="n">
        <f aca="false">COLUMN(FZ$11)*IF(AND(判定表!$H7=GA$1,判定表!$G7=GA$2),1,0)</f>
        <v>0</v>
      </c>
      <c r="GB14" s="123" t="n">
        <f aca="false">COLUMN(GA$11)*IF(AND(判定表!$H7=GB$1,判定表!$G7=GB$2),1,0)</f>
        <v>0</v>
      </c>
      <c r="GC14" s="123" t="n">
        <f aca="false">COLUMN(GB$11)*IF(AND(判定表!$H7=GC$1,判定表!$G7=GC$2),1,0)</f>
        <v>0</v>
      </c>
      <c r="GD14" s="123" t="n">
        <f aca="false">COLUMN(GC$11)*IF(AND(判定表!$H7=GD$1,判定表!$G7=GD$2),1,0)</f>
        <v>0</v>
      </c>
      <c r="GE14" s="123" t="n">
        <f aca="false">COLUMN(GD$11)*IF(AND(判定表!$H7=GE$1,判定表!$G7=GE$2),1,0)</f>
        <v>0</v>
      </c>
      <c r="GF14" s="123" t="n">
        <f aca="false">COLUMN(GE$11)*IF(AND(判定表!$H7=GF$1,判定表!$G7=GF$2),1,0)</f>
        <v>0</v>
      </c>
      <c r="GG14" s="123" t="n">
        <f aca="false">COLUMN(GF$11)*IF(AND(判定表!$H7=GG$1,判定表!$G7=GG$2),1,0)</f>
        <v>0</v>
      </c>
      <c r="GH14" s="123" t="n">
        <f aca="false">COLUMN(GG$11)*IF(AND(判定表!$H7=GH$1,判定表!$G7=GH$2),1,0)</f>
        <v>0</v>
      </c>
      <c r="GI14" s="123" t="n">
        <f aca="false">COLUMN(GH$11)*IF(AND(判定表!$H7=GI$1,判定表!$G7=GI$2),1,0)</f>
        <v>0</v>
      </c>
      <c r="GJ14" s="123" t="n">
        <f aca="false">COLUMN(GI$11)*IF(AND(判定表!$H7=GJ$1,判定表!$G7=GJ$2),1,0)</f>
        <v>0</v>
      </c>
      <c r="GK14" s="123" t="n">
        <f aca="false">COLUMN(GJ$11)*IF(AND(判定表!$H7=GK$1,判定表!$G7=GK$2),1,0)</f>
        <v>0</v>
      </c>
      <c r="GL14" s="123" t="n">
        <f aca="false">COLUMN(GK$11)*IF(AND(判定表!$H7=GL$1,判定表!$G7=GL$2),1,0)</f>
        <v>0</v>
      </c>
      <c r="GM14" s="123" t="n">
        <f aca="false">COLUMN(GL$11)*IF(AND(判定表!$H7=GM$1,判定表!$G7=GM$2),1,0)</f>
        <v>0</v>
      </c>
      <c r="GN14" s="123" t="n">
        <f aca="false">COLUMN(GM$11)*IF(AND(判定表!$H7=GN$1,判定表!$G7=GN$2),1,0)</f>
        <v>0</v>
      </c>
      <c r="GO14" s="123" t="n">
        <f aca="false">COLUMN(GN$11)*IF(AND(判定表!$H7=GO$1,判定表!$G7=GO$2),1,0)</f>
        <v>0</v>
      </c>
      <c r="GP14" s="123" t="n">
        <f aca="false">COLUMN(GO$11)*IF(AND(判定表!$H7=GP$1,判定表!$G7=GP$2),1,0)</f>
        <v>0</v>
      </c>
      <c r="GQ14" s="123" t="n">
        <f aca="false">COLUMN(GP$11)*IF(AND(判定表!$H7=GQ$1,判定表!$G7=GQ$2),1,0)</f>
        <v>0</v>
      </c>
      <c r="GR14" s="123" t="n">
        <f aca="false">COLUMN(GQ$11)*IF(AND(判定表!$H7=GR$1,判定表!$G7=GR$2),1,0)</f>
        <v>0</v>
      </c>
      <c r="GS14" s="123" t="n">
        <f aca="false">COLUMN(GR$11)*IF(AND(判定表!$H7=GS$1,判定表!$G7=GS$2),1,0)</f>
        <v>0</v>
      </c>
      <c r="GT14" s="123" t="n">
        <f aca="false">COLUMN(GS$11)*IF(AND(判定表!$H7=GT$1,判定表!$G7=GT$2),1,0)</f>
        <v>0</v>
      </c>
      <c r="GU14" s="123" t="n">
        <f aca="false">COLUMN(GT$11)*IF(AND(判定表!$H7=GU$1,判定表!$G7=GU$2),1,0)</f>
        <v>0</v>
      </c>
      <c r="GV14" s="123" t="n">
        <f aca="false">COLUMN(GU$11)*IF(AND(判定表!$H7=GV$1,判定表!$G7=GV$2),1,0)</f>
        <v>0</v>
      </c>
      <c r="GW14" s="123" t="n">
        <f aca="false">COLUMN(GV$11)*IF(AND(判定表!$H7=GW$1,判定表!$G7=GW$2),1,0)</f>
        <v>0</v>
      </c>
      <c r="GX14" s="123" t="n">
        <f aca="false">COLUMN(GW$11)*IF(AND(判定表!$H7=GX$1,判定表!$G7=GX$2),1,0)</f>
        <v>0</v>
      </c>
      <c r="GY14" s="123" t="n">
        <f aca="false">COLUMN(GX$11)*IF(AND(判定表!$H7=GY$1,判定表!$G7=GY$2),1,0)</f>
        <v>0</v>
      </c>
      <c r="GZ14" s="123" t="n">
        <f aca="false">COLUMN(GY$11)*IF(AND(判定表!$H7=GZ$1,判定表!$G7=GZ$2),1,0)</f>
        <v>0</v>
      </c>
      <c r="HA14" s="123" t="n">
        <f aca="false">COLUMN(GZ$11)*IF(AND(判定表!$H7=HA$1,判定表!$G7=HA$2),1,0)</f>
        <v>0</v>
      </c>
      <c r="HB14" s="123" t="n">
        <f aca="false">COLUMN(HA$11)*IF(AND(判定表!$H7=HB$1,判定表!$G7=HB$2),1,0)</f>
        <v>0</v>
      </c>
      <c r="HC14" s="123" t="n">
        <f aca="false">COLUMN(HB$11)*IF(AND(判定表!$H7=HC$1,判定表!$G7=HC$2),1,0)</f>
        <v>0</v>
      </c>
      <c r="HD14" s="123" t="n">
        <f aca="false">COLUMN(HC$11)*IF(AND(判定表!$H7=HD$1,判定表!$G7=HD$2),1,0)</f>
        <v>0</v>
      </c>
      <c r="HE14" s="123" t="n">
        <f aca="false">COLUMN(HD$11)*IF(AND(判定表!$H7=HE$1,判定表!$G7=HE$2),1,0)</f>
        <v>0</v>
      </c>
      <c r="HF14" s="123" t="n">
        <f aca="false">COLUMN(HE$11)*IF(AND(判定表!$H7=HF$1,判定表!$G7=HF$2),1,0)</f>
        <v>0</v>
      </c>
      <c r="HG14" s="123" t="n">
        <f aca="false">COLUMN(HF$11)*IF(AND(判定表!$H7=HG$1,判定表!$G7=HG$2),1,0)</f>
        <v>0</v>
      </c>
      <c r="HH14" s="123" t="n">
        <f aca="false">COLUMN(HG$11)*IF(AND(判定表!$H7=HH$1,判定表!$G7=HH$2),1,0)</f>
        <v>0</v>
      </c>
      <c r="HI14" s="123" t="n">
        <f aca="false">COLUMN(HH$11)*IF(AND(判定表!$H7=HI$1,判定表!$G7=HI$2),1,0)</f>
        <v>0</v>
      </c>
      <c r="HJ14" s="123" t="n">
        <f aca="false">COLUMN(HI$11)*IF(AND(判定表!$H7=HJ$1,判定表!$G7=HJ$2),1,0)</f>
        <v>0</v>
      </c>
      <c r="HK14" s="123" t="n">
        <f aca="false">COLUMN(HJ$11)*IF(AND(判定表!$H7=HK$1,判定表!$G7=HK$2),1,0)</f>
        <v>0</v>
      </c>
      <c r="HL14" s="123" t="n">
        <f aca="false">COLUMN(HK$11)*IF(AND(判定表!$H7=HL$1,判定表!$G7=HL$2),1,0)</f>
        <v>0</v>
      </c>
      <c r="HM14" s="123" t="n">
        <f aca="false">COLUMN(HL$11)*IF(AND(判定表!$H7=HM$1,判定表!$G7=HM$2),1,0)</f>
        <v>0</v>
      </c>
      <c r="HN14" s="123" t="n">
        <f aca="false">COLUMN(HM$11)*IF(AND(判定表!$H7=HN$1,判定表!$G7=HN$2),1,0)</f>
        <v>0</v>
      </c>
      <c r="HO14" s="123" t="n">
        <f aca="false">COLUMN(HN$11)*IF(AND(判定表!$H7=HO$1,判定表!$G7=HO$2),1,0)</f>
        <v>0</v>
      </c>
      <c r="HP14" s="123" t="n">
        <f aca="false">COLUMN(HO$11)*IF(AND(判定表!$H7=HP$1,判定表!$G7=HP$2),1,0)</f>
        <v>0</v>
      </c>
      <c r="HQ14" s="123" t="n">
        <f aca="false">COLUMN(HP$11)*IF(AND(判定表!$H7=HQ$1,判定表!$G7=HQ$2),1,0)</f>
        <v>0</v>
      </c>
      <c r="HR14" s="123" t="n">
        <f aca="false">COLUMN(HQ$11)*IF(AND(判定表!$H7=HR$1,判定表!$G7=HR$2),1,0)</f>
        <v>0</v>
      </c>
      <c r="HS14" s="123" t="n">
        <f aca="false">COLUMN(HR$11)*IF(AND(判定表!$H7=HS$1,判定表!$G7=HS$2),1,0)</f>
        <v>0</v>
      </c>
      <c r="HT14" s="123" t="n">
        <f aca="false">COLUMN(HS$11)*IF(AND(判定表!$H7=HT$1,判定表!$G7=HT$2),1,0)</f>
        <v>0</v>
      </c>
      <c r="HU14" s="123" t="n">
        <f aca="false">COLUMN(HT$11)*IF(AND(判定表!$H7=HU$1,判定表!$G7=HU$2),1,0)</f>
        <v>0</v>
      </c>
      <c r="HV14" s="123" t="n">
        <f aca="false">COLUMN(HU$11)*IF(AND(判定表!$H7=HV$1,判定表!$G7=HV$2),1,0)</f>
        <v>0</v>
      </c>
      <c r="HW14" s="123" t="n">
        <f aca="false">COLUMN(HV$11)*IF(AND(判定表!$H7=HW$1,判定表!$G7=HW$2),1,0)</f>
        <v>0</v>
      </c>
      <c r="HX14" s="123" t="n">
        <f aca="false">COLUMN(HW$11)*IF(AND(判定表!$H7=HX$1,判定表!$G7=HX$2),1,0)</f>
        <v>0</v>
      </c>
      <c r="HY14" s="123" t="n">
        <f aca="false">COLUMN(HX$11)*IF(AND(判定表!$H7=HY$1,判定表!$G7=HY$2),1,0)</f>
        <v>0</v>
      </c>
      <c r="HZ14" s="123" t="n">
        <f aca="false">COLUMN(HY$11)*IF(AND(判定表!$H7=HZ$1,判定表!$G7=HZ$2),1,0)</f>
        <v>0</v>
      </c>
      <c r="IA14" s="123" t="n">
        <f aca="false">COLUMN(HZ$11)*IF(AND(判定表!$H7=IA$1,判定表!$G7=IA$2),1,0)</f>
        <v>0</v>
      </c>
      <c r="IB14" s="123" t="n">
        <f aca="false">COLUMN(IA$11)*IF(AND(判定表!$H7=IB$1,判定表!$G7=IB$2),1,0)</f>
        <v>0</v>
      </c>
      <c r="IC14" s="123" t="n">
        <f aca="false">COLUMN(IB$11)*IF(AND(判定表!$H7=IC$1,判定表!$G7=IC$2),1,0)</f>
        <v>0</v>
      </c>
      <c r="ID14" s="123" t="n">
        <f aca="false">COLUMN(IC$11)*IF(AND(判定表!$H7=ID$1,判定表!$G7=ID$2),1,0)</f>
        <v>0</v>
      </c>
      <c r="IE14" s="123" t="n">
        <f aca="false">COLUMN(ID$11)*IF(AND(判定表!$H7=IE$1,判定表!$G7=IE$2),1,0)</f>
        <v>0</v>
      </c>
      <c r="IF14" s="123" t="n">
        <f aca="false">COLUMN(IE$11)*IF(AND(判定表!$H7=IF$1,判定表!$G7=IF$2),1,0)</f>
        <v>0</v>
      </c>
      <c r="IG14" s="123" t="n">
        <f aca="false">COLUMN(IF$11)*IF(AND(判定表!$H7=IG$1,判定表!$G7=IG$2),1,0)</f>
        <v>0</v>
      </c>
      <c r="IH14" s="123" t="n">
        <f aca="false">COLUMN(IG$11)*IF(AND(判定表!$H7=IH$1,判定表!$G7=IH$2),1,0)</f>
        <v>0</v>
      </c>
      <c r="II14" s="123" t="n">
        <f aca="false">COLUMN(IH$11)*IF(AND(判定表!$H7=II$1,判定表!$G7=II$2),1,0)</f>
        <v>0</v>
      </c>
      <c r="IJ14" s="123" t="n">
        <f aca="false">COLUMN(II$11)*IF(AND(判定表!$H7=IJ$1,判定表!$G7=IJ$2),1,0)</f>
        <v>0</v>
      </c>
      <c r="IK14" s="123" t="n">
        <f aca="false">COLUMN(IJ$11)*IF(AND(判定表!$H7=IK$1,判定表!$G7=IK$2),1,0)</f>
        <v>0</v>
      </c>
      <c r="IL14" s="123" t="n">
        <f aca="false">COLUMN(IK$11)*IF(AND(判定表!$H7=IL$1,判定表!$G7=IL$2),1,0)</f>
        <v>0</v>
      </c>
      <c r="IM14" s="123" t="n">
        <f aca="false">COLUMN(IL$11)*IF(AND(判定表!$H7=IM$1,判定表!$G7=IM$2),1,0)</f>
        <v>0</v>
      </c>
      <c r="IN14" s="123" t="n">
        <f aca="false">COLUMN(IM$11)*IF(AND(判定表!$H7=IN$1,判定表!$G7=IN$2),1,0)</f>
        <v>0</v>
      </c>
      <c r="IO14" s="123" t="n">
        <f aca="false">COLUMN(IN$11)*IF(AND(判定表!$H7=IO$1,判定表!$G7=IO$2),1,0)</f>
        <v>0</v>
      </c>
      <c r="IP14" s="123" t="n">
        <f aca="false">COLUMN(IO$11)*IF(AND(判定表!$H7=IP$1,判定表!$G7=IP$2),1,0)</f>
        <v>0</v>
      </c>
      <c r="IQ14" s="123" t="n">
        <f aca="false">COLUMN(IP$11)*IF(AND(判定表!$H7=IQ$1,判定表!$G7=IQ$2),1,0)</f>
        <v>0</v>
      </c>
      <c r="IR14" s="123" t="n">
        <f aca="false">COLUMN(IQ$11)*IF(AND(判定表!$H7=IR$1,判定表!$G7=IR$2),1,0)</f>
        <v>0</v>
      </c>
      <c r="IS14" s="123" t="n">
        <f aca="false">COLUMN(IR$11)*IF(AND(判定表!$H7=IS$1,判定表!$G7=IS$2),1,0)</f>
        <v>0</v>
      </c>
      <c r="IT14" s="123" t="n">
        <f aca="false">COLUMN(IS$11)*IF(AND(判定表!$H7=IT$1,判定表!$G7=IT$2),1,0)</f>
        <v>0</v>
      </c>
      <c r="IU14" s="123" t="n">
        <f aca="false">COLUMN(IT$11)*IF(AND(判定表!$H7=IU$1,判定表!$G7=IU$2),1,0)</f>
        <v>0</v>
      </c>
      <c r="IV14" s="123" t="n">
        <f aca="false">COLUMN(IU$11)*IF(AND(判定表!$H7=IV$1,判定表!$G7=IV$2),1,0)</f>
        <v>0</v>
      </c>
      <c r="IW14" s="123" t="n">
        <f aca="false">COLUMN(IV$11)*IF(AND(判定表!$H7=IW$1,判定表!$G7=IW$2),1,0)</f>
        <v>0</v>
      </c>
      <c r="IX14" s="123" t="n">
        <f aca="false">COLUMN(IW$11)*IF(AND(判定表!$H7=IX$1,判定表!$G7=IX$2),1,0)</f>
        <v>0</v>
      </c>
      <c r="IY14" s="123" t="n">
        <f aca="false">COLUMN(IX$11)*IF(AND(判定表!$H7=IY$1,判定表!$G7=IY$2),1,0)</f>
        <v>0</v>
      </c>
      <c r="IZ14" s="123" t="n">
        <f aca="false">COLUMN(IY$11)*IF(AND(判定表!$H7=IZ$1,判定表!$G7=IZ$2),1,0)</f>
        <v>0</v>
      </c>
      <c r="JA14" s="123" t="n">
        <f aca="false">COLUMN(IZ$11)*IF(AND(判定表!$H7=JA$1,判定表!$G7=JA$2),1,0)</f>
        <v>0</v>
      </c>
      <c r="JB14" s="123" t="n">
        <f aca="false">COLUMN(JA$11)*IF(AND(判定表!$H7=JB$1,判定表!$G7=JB$2),1,0)</f>
        <v>0</v>
      </c>
      <c r="JC14" s="123" t="n">
        <f aca="false">COLUMN(JB$11)*IF(AND(判定表!$H7=JC$1,判定表!$G7=JC$2),1,0)</f>
        <v>0</v>
      </c>
      <c r="JD14" s="123" t="n">
        <f aca="false">COLUMN(JC$11)*IF(AND(判定表!$H7=JD$1,判定表!$G7=JD$2),1,0)</f>
        <v>0</v>
      </c>
      <c r="JE14" s="123" t="n">
        <f aca="false">COLUMN(JD$11)*IF(AND(判定表!$H7=JE$1,判定表!$G7=JE$2),1,0)</f>
        <v>0</v>
      </c>
      <c r="JF14" s="123" t="n">
        <f aca="false">COLUMN(JE$11)*IF(AND(判定表!$H7=JF$1,判定表!$G7=JF$2),1,0)</f>
        <v>0</v>
      </c>
      <c r="JG14" s="123" t="n">
        <f aca="false">COLUMN(JF$11)*IF(AND(判定表!$H7=JG$1,判定表!$G7=JG$2),1,0)</f>
        <v>0</v>
      </c>
      <c r="JH14" s="123" t="n">
        <f aca="false">COLUMN(JG$11)*IF(AND(判定表!$H7=JH$1,判定表!$G7=JH$2),1,0)</f>
        <v>0</v>
      </c>
      <c r="JI14" s="123" t="n">
        <f aca="false">COLUMN(JH$11)*IF(AND(判定表!$H7=JI$1,判定表!$G7=JI$2),1,0)</f>
        <v>0</v>
      </c>
      <c r="JJ14" s="123" t="n">
        <f aca="false">COLUMN(JI$11)*IF(AND(判定表!$H7=JJ$1,判定表!$G7=JJ$2),1,0)</f>
        <v>0</v>
      </c>
      <c r="JK14" s="123" t="n">
        <f aca="false">COLUMN(JJ$11)*IF(AND(判定表!$H7=JK$1,判定表!$G7=JK$2),1,0)</f>
        <v>0</v>
      </c>
      <c r="JL14" s="123" t="n">
        <f aca="false">COLUMN(JK$11)*IF(AND(判定表!$H7=JL$1,判定表!$G7=JL$2),1,0)</f>
        <v>0</v>
      </c>
      <c r="JM14" s="123" t="n">
        <f aca="false">COLUMN(JL$11)*IF(AND(判定表!$H7=JM$1,判定表!$G7=JM$2),1,0)</f>
        <v>0</v>
      </c>
      <c r="JN14" s="123" t="n">
        <f aca="false">COLUMN(JM$11)*IF(AND(判定表!$H7=JN$1,判定表!$G7=JN$2),1,0)</f>
        <v>0</v>
      </c>
      <c r="JO14" s="123" t="n">
        <f aca="false">COLUMN(JN$11)*IF(AND(判定表!$H7=JO$1,判定表!$G7=JO$2),1,0)</f>
        <v>0</v>
      </c>
      <c r="JP14" s="123" t="n">
        <f aca="false">COLUMN(JO$11)*IF(AND(判定表!$H7=JP$1,判定表!$G7=JP$2),1,0)</f>
        <v>0</v>
      </c>
      <c r="JQ14" s="123" t="n">
        <f aca="false">COLUMN(JP$11)*IF(AND(判定表!$H7=JQ$1,判定表!$G7=JQ$2),1,0)</f>
        <v>0</v>
      </c>
      <c r="JR14" s="123" t="n">
        <f aca="false">COLUMN(JQ$11)*IF(AND(判定表!$H7=JR$1,判定表!$G7=JR$2),1,0)</f>
        <v>0</v>
      </c>
      <c r="JS14" s="123" t="n">
        <f aca="false">COLUMN(JR$11)*IF(AND(判定表!$H7=JS$1,判定表!$G7=JS$2),1,0)</f>
        <v>0</v>
      </c>
      <c r="JT14" s="123" t="n">
        <f aca="false">COLUMN(JS$11)*IF(AND(判定表!$H7=JT$1,判定表!$G7=JT$2),1,0)</f>
        <v>0</v>
      </c>
      <c r="JU14" s="123" t="n">
        <f aca="false">COLUMN(JT$11)*IF(AND(判定表!$H7=JU$1,判定表!$G7=JU$2),1,0)</f>
        <v>0</v>
      </c>
      <c r="JV14" s="123" t="n">
        <f aca="false">COLUMN(JU$11)*IF(AND(判定表!$H7=JV$1,判定表!$G7=JV$2),1,0)</f>
        <v>0</v>
      </c>
      <c r="JW14" s="123" t="n">
        <f aca="false">COLUMN(JV$11)*IF(AND(判定表!$H7=JW$1,判定表!$G7=JW$2),1,0)</f>
        <v>0</v>
      </c>
      <c r="JX14" s="123" t="n">
        <f aca="false">COLUMN(JW$11)*IF(AND(判定表!$H7=JX$1,判定表!$G7=JX$2),1,0)</f>
        <v>0</v>
      </c>
      <c r="JY14" s="123" t="n">
        <f aca="false">COLUMN(JX$11)*IF(AND(判定表!$H7=JY$1,判定表!$G7=JY$2),1,0)</f>
        <v>0</v>
      </c>
      <c r="JZ14" s="123" t="n">
        <f aca="false">COLUMN(JY$11)*IF(AND(判定表!$H7=JZ$1,判定表!$G7=JZ$2),1,0)</f>
        <v>0</v>
      </c>
      <c r="KA14" s="123" t="n">
        <f aca="false">COLUMN(JZ$11)*IF(AND(判定表!$H7=KA$1,判定表!$G7=KA$2),1,0)</f>
        <v>0</v>
      </c>
      <c r="KB14" s="123" t="n">
        <f aca="false">COLUMN(KA$11)*IF(AND(判定表!$H7=KB$1,判定表!$G7=KB$2),1,0)</f>
        <v>0</v>
      </c>
      <c r="KC14" s="123" t="n">
        <f aca="false">COLUMN(KB$11)*IF(AND(判定表!$H7=KC$1,判定表!$G7=KC$2),1,0)</f>
        <v>0</v>
      </c>
      <c r="KD14" s="123" t="n">
        <f aca="false">COLUMN(KC$11)*IF(AND(判定表!$H7=KD$1,判定表!$G7=KD$2),1,0)</f>
        <v>0</v>
      </c>
      <c r="KE14" s="123" t="n">
        <f aca="false">COLUMN(KD$11)*IF(AND(判定表!$H7=KE$1,判定表!$G7=KE$2),1,0)</f>
        <v>0</v>
      </c>
      <c r="KF14" s="123" t="n">
        <f aca="false">COLUMN(KE$11)*IF(AND(判定表!$H7=KF$1,判定表!$G7=KF$2),1,0)</f>
        <v>0</v>
      </c>
      <c r="KG14" s="123" t="n">
        <f aca="false">COLUMN(KF$11)*IF(AND(判定表!$H7=KG$1,判定表!$G7=KG$2),1,0)</f>
        <v>0</v>
      </c>
      <c r="KH14" s="123" t="n">
        <f aca="false">COLUMN(KG$11)*IF(AND(判定表!$H7=KH$1,判定表!$G7=KH$2),1,0)</f>
        <v>0</v>
      </c>
      <c r="KI14" s="123" t="n">
        <f aca="false">COLUMN(KH$11)*IF(AND(判定表!$H7=KI$1,判定表!$G7=KI$2),1,0)</f>
        <v>0</v>
      </c>
      <c r="KJ14" s="123" t="n">
        <f aca="false">COLUMN(KI$11)*IF(AND(判定表!$H7=KJ$1,判定表!$G7=KJ$2),1,0)</f>
        <v>0</v>
      </c>
      <c r="KK14" s="123" t="n">
        <f aca="false">COLUMN(KJ$11)*IF(AND(判定表!$H7=KK$1,判定表!$G7=KK$2),1,0)</f>
        <v>0</v>
      </c>
      <c r="KL14" s="123" t="n">
        <f aca="false">COLUMN(KK$11)*IF(AND(判定表!$H7=KL$1,判定表!$G7=KL$2),1,0)</f>
        <v>0</v>
      </c>
      <c r="KM14" s="123" t="n">
        <f aca="false">COLUMN(KL$11)*IF(AND(判定表!$H7=KM$1,判定表!$G7=KM$2),1,0)</f>
        <v>0</v>
      </c>
      <c r="KN14" s="123" t="n">
        <f aca="false">COLUMN(KM$11)*IF(AND(判定表!$H7=KN$1,判定表!$G7=KN$2),1,0)</f>
        <v>0</v>
      </c>
      <c r="KO14" s="123" t="n">
        <f aca="false">COLUMN(KN$11)*IF(AND(判定表!$H7=KO$1,判定表!$G7=KO$2),1,0)</f>
        <v>0</v>
      </c>
      <c r="KP14" s="123" t="n">
        <f aca="false">COLUMN(KO$11)*IF(AND(判定表!$H7=KP$1,判定表!$G7=KP$2),1,0)</f>
        <v>0</v>
      </c>
      <c r="KQ14" s="123" t="n">
        <f aca="false">COLUMN(KP$11)*IF(AND(判定表!$H7=KQ$1,判定表!$G7=KQ$2),1,0)</f>
        <v>0</v>
      </c>
      <c r="KR14" s="123" t="n">
        <f aca="false">COLUMN(KQ$11)*IF(AND(判定表!$H7=KR$1,判定表!$G7=KR$2),1,0)</f>
        <v>0</v>
      </c>
      <c r="KS14" s="123" t="n">
        <f aca="false">COLUMN(KR$11)*IF(AND(判定表!$H7=KS$1,判定表!$G7=KS$2),1,0)</f>
        <v>0</v>
      </c>
      <c r="KT14" s="123" t="n">
        <f aca="false">COLUMN(KS$11)*IF(AND(判定表!$H7=KT$1,判定表!$G7=KT$2),1,0)</f>
        <v>0</v>
      </c>
      <c r="KU14" s="123" t="n">
        <f aca="false">COLUMN(KT$11)*IF(AND(判定表!$H7=KU$1,判定表!$G7=KU$2),1,0)</f>
        <v>0</v>
      </c>
      <c r="KV14" s="123" t="n">
        <f aca="false">COLUMN(KU$11)*IF(AND(判定表!$H7=KV$1,判定表!$G7=KV$2),1,0)</f>
        <v>0</v>
      </c>
      <c r="KW14" s="123" t="n">
        <f aca="false">COLUMN(KV$11)*IF(AND(判定表!$H7=KW$1,判定表!$G7=KW$2),1,0)</f>
        <v>0</v>
      </c>
      <c r="KX14" s="123" t="n">
        <f aca="false">COLUMN(KW$11)*IF(AND(判定表!$H7=KX$1,判定表!$G7=KX$2),1,0)</f>
        <v>0</v>
      </c>
      <c r="KY14" s="123" t="n">
        <f aca="false">COLUMN(KX$11)*IF(AND(判定表!$H7=KY$1,判定表!$G7=KY$2),1,0)</f>
        <v>0</v>
      </c>
      <c r="KZ14" s="123" t="n">
        <f aca="false">COLUMN(KY$11)*IF(AND(判定表!$H7=KZ$1,判定表!$G7=KZ$2),1,0)</f>
        <v>0</v>
      </c>
      <c r="LA14" s="123" t="n">
        <f aca="false">COLUMN(KZ$11)*IF(AND(判定表!$H7=LA$1,判定表!$G7=LA$2),1,0)</f>
        <v>0</v>
      </c>
      <c r="LB14" s="123" t="n">
        <f aca="false">COLUMN(LA$11)*IF(AND(判定表!$H7=LB$1,判定表!$G7=LB$2),1,0)</f>
        <v>0</v>
      </c>
      <c r="LC14" s="123" t="n">
        <f aca="false">COLUMN(LB$11)*IF(AND(判定表!$H7=LC$1,判定表!$G7=LC$2),1,0)</f>
        <v>0</v>
      </c>
      <c r="LD14" s="123" t="n">
        <f aca="false">COLUMN(LC$11)*IF(AND(判定表!$H7=LD$1,判定表!$G7=LD$2),1,0)</f>
        <v>0</v>
      </c>
      <c r="LE14" s="123" t="n">
        <f aca="false">COLUMN(LD$11)*IF(AND(判定表!$H7=LE$1,判定表!$G7=LE$2),1,0)</f>
        <v>0</v>
      </c>
      <c r="LF14" s="123" t="n">
        <f aca="false">COLUMN(LE$11)*IF(AND(判定表!$H7=LF$1,判定表!$G7=LF$2),1,0)</f>
        <v>0</v>
      </c>
      <c r="LG14" s="123" t="n">
        <f aca="false">COLUMN(LF$11)*IF(AND(判定表!$H7=LG$1,判定表!$G7=LG$2),1,0)</f>
        <v>0</v>
      </c>
      <c r="LH14" s="123" t="n">
        <f aca="false">COLUMN(LG$11)*IF(AND(判定表!$H7=LH$1,判定表!$G7=LH$2),1,0)</f>
        <v>0</v>
      </c>
      <c r="LI14" s="123" t="n">
        <f aca="false">COLUMN(LH$11)*IF(AND(判定表!$H7=LI$1,判定表!$G7=LI$2),1,0)</f>
        <v>0</v>
      </c>
      <c r="LJ14" s="123" t="n">
        <f aca="false">COLUMN(LI$11)*IF(AND(判定表!$H7=LJ$1,判定表!$G7=LJ$2),1,0)</f>
        <v>0</v>
      </c>
      <c r="LK14" s="123" t="n">
        <f aca="false">COLUMN(LJ$11)*IF(AND(判定表!$H7=LK$1,判定表!$G7=LK$2),1,0)</f>
        <v>0</v>
      </c>
      <c r="LL14" s="123" t="n">
        <f aca="false">COLUMN(LK$11)*IF(AND(判定表!$H7=LL$1,判定表!$G7=LL$2),1,0)</f>
        <v>0</v>
      </c>
      <c r="LM14" s="123" t="n">
        <f aca="false">COLUMN(LL$11)*IF(AND(判定表!$H7=LM$1,判定表!$G7=LM$2),1,0)</f>
        <v>0</v>
      </c>
      <c r="LN14" s="123" t="n">
        <f aca="false">COLUMN(LM$11)*IF(AND(判定表!$H7=LN$1,判定表!$G7=LN$2),1,0)</f>
        <v>0</v>
      </c>
      <c r="LO14" s="123" t="n">
        <f aca="false">COLUMN(LN$11)*IF(AND(判定表!$H7=LO$1,判定表!$G7=LO$2),1,0)</f>
        <v>0</v>
      </c>
      <c r="LP14" s="123" t="n">
        <f aca="false">COLUMN(LO$11)*IF(AND(判定表!$H7=LP$1,判定表!$G7=LP$2),1,0)</f>
        <v>0</v>
      </c>
      <c r="LQ14" s="123" t="n">
        <f aca="false">COLUMN(LP$11)*IF(AND(判定表!$H7=LQ$1,判定表!$G7=LQ$2),1,0)</f>
        <v>0</v>
      </c>
      <c r="LR14" s="123" t="n">
        <f aca="false">COLUMN(LQ$11)*IF(AND(判定表!$H7=LR$1,判定表!$G7=LR$2),1,0)</f>
        <v>0</v>
      </c>
      <c r="LS14" s="123" t="n">
        <f aca="false">COLUMN(LR$11)*IF(AND(判定表!$H7=LS$1,判定表!$G7=LS$2),1,0)</f>
        <v>0</v>
      </c>
      <c r="LT14" s="123" t="n">
        <f aca="false">COLUMN(LS$11)*IF(AND(判定表!$H7=LT$1,判定表!$G7=LT$2),1,0)</f>
        <v>0</v>
      </c>
      <c r="LU14" s="123" t="n">
        <f aca="false">COLUMN(LT$11)*IF(AND(判定表!$H7=LU$1,判定表!$G7=LU$2),1,0)</f>
        <v>0</v>
      </c>
      <c r="LV14" s="123" t="n">
        <f aca="false">COLUMN(LU$11)*IF(AND(判定表!$H7=LV$1,判定表!$G7=LV$2),1,0)</f>
        <v>0</v>
      </c>
      <c r="LW14" s="123" t="n">
        <f aca="false">COLUMN(LV$11)*IF(AND(判定表!$H7=LW$1,判定表!$G7=LW$2),1,0)</f>
        <v>0</v>
      </c>
      <c r="LX14" s="123" t="n">
        <f aca="false">COLUMN(LW$11)*IF(AND(判定表!$H7=LX$1,判定表!$G7=LX$2),1,0)</f>
        <v>0</v>
      </c>
      <c r="LY14" s="123" t="n">
        <f aca="false">COLUMN(LX$11)*IF(AND(判定表!$H7=LY$1,判定表!$G7=LY$2),1,0)</f>
        <v>0</v>
      </c>
      <c r="LZ14" s="123" t="n">
        <f aca="false">COLUMN(LY$11)*IF(AND(判定表!$H7=LZ$1,判定表!$G7=LZ$2),1,0)</f>
        <v>0</v>
      </c>
      <c r="MA14" s="123" t="n">
        <f aca="false">COLUMN(LZ$11)*IF(AND(判定表!$H7=MA$1,判定表!$G7=MA$2),1,0)</f>
        <v>0</v>
      </c>
      <c r="MB14" s="123" t="n">
        <f aca="false">COLUMN(MA$11)*IF(AND(判定表!$H7=MB$1,判定表!$G7=MB$2),1,0)</f>
        <v>0</v>
      </c>
      <c r="MC14" s="123" t="n">
        <f aca="false">COLUMN(MB$11)*IF(AND(判定表!$H7=MC$1,判定表!$G7=MC$2),1,0)</f>
        <v>0</v>
      </c>
      <c r="MD14" s="123" t="n">
        <f aca="false">COLUMN(MC$11)*IF(AND(判定表!$H7=MD$1,判定表!$G7=MD$2),1,0)</f>
        <v>0</v>
      </c>
      <c r="ME14" s="123" t="n">
        <f aca="false">COLUMN(MD$11)*IF(AND(判定表!$H7=ME$1,判定表!$G7=ME$2),1,0)</f>
        <v>0</v>
      </c>
      <c r="MF14" s="123" t="n">
        <f aca="false">COLUMN(ME$11)*IF(AND(判定表!$H7=MF$1,判定表!$G7=MF$2),1,0)</f>
        <v>0</v>
      </c>
      <c r="MG14" s="123" t="n">
        <f aca="false">COLUMN(MF$11)*IF(AND(判定表!$H7=MG$1,判定表!$G7=MG$2),1,0)</f>
        <v>0</v>
      </c>
      <c r="MH14" s="123" t="n">
        <f aca="false">COLUMN(MG$11)*IF(AND(判定表!$H7=MH$1,判定表!$G7=MH$2),1,0)</f>
        <v>0</v>
      </c>
      <c r="MI14" s="123" t="n">
        <f aca="false">COLUMN(MH$11)*IF(AND(判定表!$H7=MI$1,判定表!$G7=MI$2),1,0)</f>
        <v>0</v>
      </c>
      <c r="MJ14" s="123" t="n">
        <f aca="false">COLUMN(MI$11)*IF(AND(判定表!$H7=MJ$1,判定表!$G7=MJ$2),1,0)</f>
        <v>0</v>
      </c>
      <c r="MK14" s="123" t="n">
        <f aca="false">COLUMN(MJ$11)*IF(AND(判定表!$H7=MK$1,判定表!$G7=MK$2),1,0)</f>
        <v>0</v>
      </c>
      <c r="ML14" s="123" t="n">
        <f aca="false">COLUMN(MK$11)*IF(AND(判定表!$H7=ML$1,判定表!$G7=ML$2),1,0)</f>
        <v>0</v>
      </c>
      <c r="MM14" s="123" t="n">
        <f aca="false">COLUMN(ML$11)*IF(AND(判定表!$H7=MM$1,判定表!$G7=MM$2),1,0)</f>
        <v>0</v>
      </c>
      <c r="MN14" s="123" t="n">
        <f aca="false">COLUMN(MM$11)*IF(AND(判定表!$H7=MN$1,判定表!$G7=MN$2),1,0)</f>
        <v>0</v>
      </c>
      <c r="MO14" s="123" t="n">
        <f aca="false">COLUMN(MN$11)*IF(AND(判定表!$H7=MO$1,判定表!$G7=MO$2),1,0)</f>
        <v>0</v>
      </c>
      <c r="MP14" s="123" t="n">
        <f aca="false">COLUMN(MO$11)*IF(AND(判定表!$H7=MP$1,判定表!$G7=MP$2),1,0)</f>
        <v>0</v>
      </c>
      <c r="MQ14" s="123" t="n">
        <f aca="false">COLUMN(MP$11)*IF(AND(判定表!$H7=MQ$1,判定表!$G7=MQ$2),1,0)</f>
        <v>0</v>
      </c>
      <c r="MR14" s="123" t="n">
        <f aca="false">COLUMN(MQ$11)*IF(AND(判定表!$H7=MR$1,判定表!$G7=MR$2),1,0)</f>
        <v>0</v>
      </c>
      <c r="MS14" s="123" t="n">
        <f aca="false">COLUMN(MR$11)*IF(AND(判定表!$H7=MS$1,判定表!$G7=MS$2),1,0)</f>
        <v>0</v>
      </c>
      <c r="MT14" s="123" t="n">
        <f aca="false">COLUMN(MS$11)*IF(AND(判定表!$H7=MT$1,判定表!$G7=MT$2),1,0)</f>
        <v>0</v>
      </c>
      <c r="MU14" s="123" t="n">
        <f aca="false">COLUMN(MT$11)*IF(AND(判定表!$H7=MU$1,判定表!$G7=MU$2),1,0)</f>
        <v>0</v>
      </c>
      <c r="MV14" s="123" t="n">
        <f aca="false">COLUMN(MU$11)*IF(AND(判定表!$H7=MV$1,判定表!$G7=MV$2),1,0)</f>
        <v>0</v>
      </c>
      <c r="MW14" s="123" t="n">
        <f aca="false">COLUMN(MV$11)*IF(AND(判定表!$H7=MW$1,判定表!$G7=MW$2),1,0)</f>
        <v>0</v>
      </c>
      <c r="MX14" s="123" t="n">
        <f aca="false">COLUMN(MW$11)*IF(AND(判定表!$H7=MX$1,判定表!$G7=MX$2),1,0)</f>
        <v>0</v>
      </c>
      <c r="MY14" s="123" t="n">
        <f aca="false">COLUMN(MX$11)*IF(AND(判定表!$H7=MY$1,判定表!$G7=MY$2),1,0)</f>
        <v>0</v>
      </c>
      <c r="MZ14" s="123" t="n">
        <f aca="false">COLUMN(MY$11)*IF(AND(判定表!$H7=MZ$1,判定表!$G7=MZ$2),1,0)</f>
        <v>0</v>
      </c>
      <c r="NA14" s="123" t="n">
        <f aca="false">COLUMN(MZ$11)*IF(AND(判定表!$H7=NA$1,判定表!$G7=NA$2),1,0)</f>
        <v>0</v>
      </c>
      <c r="NB14" s="123" t="n">
        <f aca="false">COLUMN(NA$11)*IF(AND(判定表!$H7=NB$1,判定表!$G7=NB$2),1,0)</f>
        <v>0</v>
      </c>
      <c r="NC14" s="123" t="n">
        <f aca="false">COLUMN(NB$11)*IF(AND(判定表!$H7=NC$1,判定表!$G7=NC$2),1,0)</f>
        <v>0</v>
      </c>
      <c r="ND14" s="123" t="n">
        <f aca="false">COLUMN(NC$11)*IF(AND(判定表!$H7=ND$1,判定表!$G7=ND$2),1,0)</f>
        <v>0</v>
      </c>
      <c r="NE14" s="123" t="n">
        <f aca="false">COLUMN(ND$11)*IF(AND(判定表!$H7=NE$1,判定表!$G7=NE$2),1,0)</f>
        <v>0</v>
      </c>
      <c r="NF14" s="123" t="n">
        <f aca="false">COLUMN(NE$11)*IF(AND(判定表!$H7=NF$1,判定表!$G7=NF$2),1,0)</f>
        <v>0</v>
      </c>
      <c r="NG14" s="123" t="n">
        <f aca="false">COLUMN(NF$11)*IF(AND(判定表!$H7=NG$1,判定表!$G7=NG$2),1,0)</f>
        <v>0</v>
      </c>
      <c r="NH14" s="123" t="n">
        <f aca="false">COLUMN(NG$11)*IF(AND(判定表!$H7=NH$1,判定表!$G7=NH$2),1,0)</f>
        <v>0</v>
      </c>
      <c r="NI14" s="123" t="n">
        <f aca="false">COLUMN(NH$11)*IF(AND(判定表!$H7=NI$1,判定表!$G7=NI$2),1,0)</f>
        <v>0</v>
      </c>
      <c r="NJ14" s="123" t="n">
        <f aca="false">COLUMN(NI$11)*IF(AND(判定表!$H7=NJ$1,判定表!$G7=NJ$2),1,0)</f>
        <v>0</v>
      </c>
      <c r="NK14" s="123" t="n">
        <f aca="false">COLUMN(NJ$11)*IF(AND(判定表!$H7=NK$1,判定表!$G7=NK$2),1,0)</f>
        <v>0</v>
      </c>
      <c r="NL14" s="123" t="n">
        <f aca="false">COLUMN(NK$11)*IF(AND(判定表!$H7=NL$1,判定表!$G7=NL$2),1,0)</f>
        <v>0</v>
      </c>
      <c r="NM14" s="123" t="n">
        <f aca="false">COLUMN(NL$11)*IF(AND(判定表!$H7=NM$1,判定表!$G7=NM$2),1,0)</f>
        <v>0</v>
      </c>
      <c r="NN14" s="123" t="n">
        <f aca="false">COLUMN(NM$11)*IF(AND(判定表!$H7=NN$1,判定表!$G7=NN$2),1,0)</f>
        <v>0</v>
      </c>
      <c r="NO14" s="123" t="n">
        <f aca="false">COLUMN(NN$11)*IF(AND(判定表!$H7=NO$1,判定表!$G7=NO$2),1,0)</f>
        <v>0</v>
      </c>
      <c r="NP14" s="123" t="n">
        <f aca="false">COLUMN(NO$11)*IF(AND(判定表!$H7=NP$1,判定表!$G7=NP$2),1,0)</f>
        <v>0</v>
      </c>
      <c r="NQ14" s="123" t="n">
        <f aca="false">COLUMN(NP$11)*IF(AND(判定表!$H7=NQ$1,判定表!$G7=NQ$2),1,0)</f>
        <v>0</v>
      </c>
      <c r="NR14" s="123" t="n">
        <f aca="false">COLUMN(NQ$11)*IF(AND(判定表!$H7=NR$1,判定表!$G7=NR$2),1,0)</f>
        <v>0</v>
      </c>
      <c r="NS14" s="123" t="n">
        <f aca="false">COLUMN(NR$11)*IF(AND(判定表!$H7=NS$1,判定表!$G7=NS$2),1,0)</f>
        <v>0</v>
      </c>
      <c r="NT14" s="123" t="n">
        <f aca="false">COLUMN(NS$11)*IF(AND(判定表!$H7=NT$1,判定表!$G7=NT$2),1,0)</f>
        <v>0</v>
      </c>
      <c r="NU14" s="123" t="n">
        <f aca="false">COLUMN(NT$11)*IF(AND(判定表!$H7=NU$1,判定表!$G7=NU$2),1,0)</f>
        <v>0</v>
      </c>
      <c r="NV14" s="123" t="n">
        <f aca="false">COLUMN(NU$11)*IF(AND(判定表!$H7=NV$1,判定表!$G7=NV$2),1,0)</f>
        <v>0</v>
      </c>
      <c r="NW14" s="123" t="n">
        <f aca="false">COLUMN(NV$11)*IF(AND(判定表!$H7=NW$1,判定表!$G7=NW$2),1,0)</f>
        <v>0</v>
      </c>
      <c r="NX14" s="123" t="n">
        <f aca="false">COLUMN(NW$11)*IF(AND(判定表!$H7=NX$1,判定表!$G7=NX$2),1,0)</f>
        <v>0</v>
      </c>
      <c r="NY14" s="123" t="n">
        <f aca="false">COLUMN(NX$11)*IF(AND(判定表!$H7=NY$1,判定表!$G7=NY$2),1,0)</f>
        <v>0</v>
      </c>
      <c r="NZ14" s="123" t="n">
        <f aca="false">COLUMN(NY$11)*IF(AND(判定表!$H7=NZ$1,判定表!$G7=NZ$2),1,0)</f>
        <v>0</v>
      </c>
      <c r="OA14" s="123" t="n">
        <f aca="false">COLUMN(NZ$11)*IF(AND(判定表!$H7=OA$1,判定表!$G7=OA$2),1,0)</f>
        <v>0</v>
      </c>
      <c r="OB14" s="123" t="n">
        <f aca="false">COLUMN(OA$11)*IF(AND(判定表!$H7=OB$1,判定表!$G7=OB$2),1,0)</f>
        <v>0</v>
      </c>
      <c r="OC14" s="123" t="n">
        <f aca="false">COLUMN(OB$11)*IF(AND(判定表!$H7=OC$1,判定表!$G7=OC$2),1,0)</f>
        <v>0</v>
      </c>
      <c r="OD14" s="123" t="n">
        <f aca="false">COLUMN(OC$11)*IF(AND(判定表!$H7=OD$1,判定表!$G7=OD$2),1,0)</f>
        <v>0</v>
      </c>
      <c r="OE14" s="123" t="n">
        <f aca="false">COLUMN(OD$11)*IF(AND(判定表!$H7=OE$1,判定表!$G7=OE$2),1,0)</f>
        <v>0</v>
      </c>
      <c r="OF14" s="123" t="n">
        <f aca="false">COLUMN(OE$11)*IF(AND(判定表!$H7=OF$1,判定表!$G7=OF$2),1,0)</f>
        <v>0</v>
      </c>
      <c r="OG14" s="123" t="n">
        <f aca="false">COLUMN(OF$11)*IF(AND(判定表!$H7=OG$1,判定表!$G7=OG$2),1,0)</f>
        <v>0</v>
      </c>
      <c r="OH14" s="123" t="n">
        <f aca="false">COLUMN(OG$11)*IF(AND(判定表!$H7=OH$1,判定表!$G7=OH$2),1,0)</f>
        <v>0</v>
      </c>
      <c r="OI14" s="123" t="n">
        <f aca="false">COLUMN(OH$11)*IF(AND(判定表!$H7=OI$1,判定表!$G7=OI$2),1,0)</f>
        <v>0</v>
      </c>
      <c r="OJ14" s="123" t="n">
        <f aca="false">COLUMN(OI$11)*IF(AND(判定表!$H7=OJ$1,判定表!$G7=OJ$2),1,0)</f>
        <v>0</v>
      </c>
      <c r="OK14" s="123" t="n">
        <f aca="false">COLUMN(OJ$11)*IF(AND(判定表!$H7=OK$1,判定表!$G7=OK$2),1,0)</f>
        <v>0</v>
      </c>
      <c r="OL14" s="123" t="n">
        <f aca="false">COLUMN(OK$11)*IF(AND(判定表!$H7=OL$1,判定表!$G7=OL$2),1,0)</f>
        <v>0</v>
      </c>
      <c r="OM14" s="123" t="n">
        <f aca="false">COLUMN(OL$11)*IF(AND(判定表!$H7=OM$1,判定表!$G7=OM$2),1,0)</f>
        <v>0</v>
      </c>
      <c r="ON14" s="123" t="n">
        <f aca="false">COLUMN(OM$11)*IF(AND(判定表!$H7=ON$1,判定表!$G7=ON$2),1,0)</f>
        <v>0</v>
      </c>
      <c r="OO14" s="123" t="n">
        <f aca="false">COLUMN(ON$11)*IF(AND(判定表!$H7=OO$1,判定表!$G7=OO$2),1,0)</f>
        <v>0</v>
      </c>
      <c r="OP14" s="123" t="n">
        <f aca="false">COLUMN(OO$11)*IF(AND(判定表!$H7=OP$1,判定表!$G7=OP$2),1,0)</f>
        <v>0</v>
      </c>
      <c r="OQ14" s="123" t="n">
        <f aca="false">COLUMN(OP$11)*IF(AND(判定表!$H7=OQ$1,判定表!$G7=OQ$2),1,0)</f>
        <v>0</v>
      </c>
      <c r="OR14" s="123" t="n">
        <f aca="false">COLUMN(OQ$11)*IF(AND(判定表!$H7=OR$1,判定表!$G7=OR$2),1,0)</f>
        <v>0</v>
      </c>
      <c r="OS14" s="123" t="n">
        <f aca="false">COLUMN(OR$11)*IF(AND(判定表!$H7=OS$1,判定表!$G7=OS$2),1,0)</f>
        <v>0</v>
      </c>
      <c r="OT14" s="123" t="n">
        <f aca="false">COLUMN(OS$11)*IF(AND(判定表!$H7=OT$1,判定表!$G7=OT$2),1,0)</f>
        <v>0</v>
      </c>
      <c r="OU14" s="123" t="n">
        <f aca="false">COLUMN(OT$11)*IF(AND(判定表!$H7=OU$1,判定表!$G7=OU$2),1,0)</f>
        <v>0</v>
      </c>
      <c r="OV14" s="123" t="n">
        <f aca="false">COLUMN(OU$11)*IF(AND(判定表!$H7=OV$1,判定表!$G7=OV$2),1,0)</f>
        <v>0</v>
      </c>
      <c r="OW14" s="123" t="n">
        <f aca="false">COLUMN(OV$11)*IF(AND(判定表!$H7=OW$1,判定表!$G7=OW$2),1,0)</f>
        <v>0</v>
      </c>
      <c r="OX14" s="123" t="n">
        <f aca="false">COLUMN(OW$11)*IF(AND(判定表!$H7=OX$1,判定表!$G7=OX$2),1,0)</f>
        <v>0</v>
      </c>
      <c r="OY14" s="123" t="n">
        <f aca="false">COLUMN(OX$11)*IF(AND(判定表!$H7=OY$1,判定表!$G7=OY$2),1,0)</f>
        <v>0</v>
      </c>
      <c r="OZ14" s="123" t="n">
        <f aca="false">COLUMN(OY$11)*IF(AND(判定表!$H7=OZ$1,判定表!$G7=OZ$2),1,0)</f>
        <v>0</v>
      </c>
      <c r="PA14" s="123" t="n">
        <f aca="false">COLUMN(OZ$11)*IF(AND(判定表!$H7=PA$1,判定表!$G7=PA$2),1,0)</f>
        <v>0</v>
      </c>
      <c r="PB14" s="123" t="n">
        <f aca="false">COLUMN(PA$11)*IF(AND(判定表!$H7=PB$1,判定表!$G7=PB$2),1,0)</f>
        <v>0</v>
      </c>
      <c r="PC14" s="123" t="n">
        <f aca="false">COLUMN(PB$11)*IF(AND(判定表!$H7=PC$1,判定表!$G7=PC$2),1,0)</f>
        <v>0</v>
      </c>
      <c r="PD14" s="123" t="n">
        <f aca="false">COLUMN(PC$11)*IF(AND(判定表!$H7=PD$1,判定表!$G7=PD$2),1,0)</f>
        <v>0</v>
      </c>
      <c r="PE14" s="123" t="n">
        <f aca="false">COLUMN(PD$11)*IF(AND(判定表!$H7=PE$1,判定表!$G7=PE$2),1,0)</f>
        <v>0</v>
      </c>
      <c r="PF14" s="123" t="n">
        <f aca="false">COLUMN(PE$11)*IF(AND(判定表!$H7=PF$1,判定表!$G7=PF$2),1,0)</f>
        <v>0</v>
      </c>
      <c r="PG14" s="123" t="n">
        <f aca="false">COLUMN(PF$11)*IF(AND(判定表!$H7=PG$1,判定表!$G7=PG$2),1,0)</f>
        <v>0</v>
      </c>
      <c r="PH14" s="123" t="n">
        <f aca="false">COLUMN(PG$11)*IF(AND(判定表!$H7=PH$1,判定表!$G7=PH$2),1,0)</f>
        <v>0</v>
      </c>
      <c r="PI14" s="123" t="n">
        <f aca="false">COLUMN(PH$11)*IF(AND(判定表!$H7=PI$1,判定表!$G7=PI$2),1,0)</f>
        <v>0</v>
      </c>
      <c r="PJ14" s="123" t="n">
        <f aca="false">COLUMN(PI$11)*IF(AND(判定表!$H7=PJ$1,判定表!$G7=PJ$2),1,0)</f>
        <v>0</v>
      </c>
      <c r="PK14" s="123" t="n">
        <f aca="false">COLUMN(PJ$11)*IF(AND(判定表!$H7=PK$1,判定表!$G7=PK$2),1,0)</f>
        <v>0</v>
      </c>
      <c r="PL14" s="123" t="n">
        <f aca="false">COLUMN(PK$11)*IF(AND(判定表!$H7=PL$1,判定表!$G7=PL$2),1,0)</f>
        <v>0</v>
      </c>
      <c r="PM14" s="123" t="n">
        <f aca="false">COLUMN(PL$11)*IF(AND(判定表!$H7=PM$1,判定表!$G7=PM$2),1,0)</f>
        <v>0</v>
      </c>
      <c r="PN14" s="123" t="n">
        <f aca="false">COLUMN(PM$11)*IF(AND(判定表!$H7=PN$1,判定表!$G7=PN$2),1,0)</f>
        <v>0</v>
      </c>
      <c r="PO14" s="123" t="n">
        <f aca="false">COLUMN(PN$11)*IF(AND(判定表!$H7=PO$1,判定表!$G7=PO$2),1,0)</f>
        <v>0</v>
      </c>
      <c r="PP14" s="123" t="n">
        <f aca="false">COLUMN(PO$11)*IF(AND(判定表!$H7=PP$1,判定表!$G7=PP$2),1,0)</f>
        <v>0</v>
      </c>
      <c r="PQ14" s="123" t="n">
        <f aca="false">COLUMN(PP$11)*IF(AND(判定表!$H7=PQ$1,判定表!$G7=PQ$2),1,0)</f>
        <v>0</v>
      </c>
      <c r="PR14" s="123" t="n">
        <f aca="false">COLUMN(PQ$11)*IF(AND(判定表!$H7=PR$1,判定表!$G7=PR$2),1,0)</f>
        <v>0</v>
      </c>
      <c r="PS14" s="123" t="n">
        <f aca="false">COLUMN(PR$11)*IF(AND(判定表!$H7=PS$1,判定表!$G7=PS$2),1,0)</f>
        <v>0</v>
      </c>
      <c r="PT14" s="123" t="n">
        <f aca="false">COLUMN(PS$11)*IF(AND(判定表!$H7=PT$1,判定表!$G7=PT$2),1,0)</f>
        <v>0</v>
      </c>
      <c r="PU14" s="123" t="n">
        <f aca="false">COLUMN(PT$11)*IF(AND(判定表!$H7=PU$1,判定表!$G7=PU$2),1,0)</f>
        <v>0</v>
      </c>
      <c r="PV14" s="123" t="n">
        <f aca="false">COLUMN(PU$11)*IF(AND(判定表!$H7=PV$1,判定表!$G7=PV$2),1,0)</f>
        <v>0</v>
      </c>
      <c r="PW14" s="123" t="n">
        <f aca="false">COLUMN(PV$11)*IF(AND(判定表!$H7=PW$1,判定表!$G7=PW$2),1,0)</f>
        <v>0</v>
      </c>
      <c r="PX14" s="123" t="n">
        <f aca="false">COLUMN(PW$11)*IF(AND(判定表!$H7=PX$1,判定表!$G7=PX$2),1,0)</f>
        <v>0</v>
      </c>
      <c r="PY14" s="123" t="n">
        <f aca="false">COLUMN(PX$11)*IF(AND(判定表!$H7=PY$1,判定表!$G7=PY$2),1,0)</f>
        <v>0</v>
      </c>
      <c r="PZ14" s="123" t="n">
        <f aca="false">COLUMN(PY$11)*IF(AND(判定表!$H7=PZ$1,判定表!$G7=PZ$2),1,0)</f>
        <v>0</v>
      </c>
      <c r="QA14" s="123" t="n">
        <f aca="false">COLUMN(PZ$11)*IF(AND(判定表!$H7=QA$1,判定表!$G7=QA$2),1,0)</f>
        <v>0</v>
      </c>
      <c r="QB14" s="123" t="n">
        <f aca="false">COLUMN(QA$11)*IF(AND(判定表!$H7=QB$1,判定表!$G7=QB$2),1,0)</f>
        <v>0</v>
      </c>
      <c r="QC14" s="123" t="n">
        <f aca="false">COLUMN(QB$11)*IF(AND(判定表!$H7=QC$1,判定表!$G7=QC$2),1,0)</f>
        <v>0</v>
      </c>
      <c r="QD14" s="123" t="n">
        <f aca="false">COLUMN(QC$11)*IF(AND(判定表!$H7=QD$1,判定表!$G7=QD$2),1,0)</f>
        <v>0</v>
      </c>
      <c r="QE14" s="123" t="n">
        <f aca="false">COLUMN(QD$11)*IF(AND(判定表!$H7=QE$1,判定表!$G7=QE$2),1,0)</f>
        <v>0</v>
      </c>
      <c r="QF14" s="123" t="n">
        <f aca="false">COLUMN(QE$11)*IF(AND(判定表!$H7=QF$1,判定表!$G7=QF$2),1,0)</f>
        <v>0</v>
      </c>
      <c r="QG14" s="123" t="n">
        <f aca="false">COLUMN(QF$11)*IF(AND(判定表!$H7=QG$1,判定表!$G7=QG$2),1,0)</f>
        <v>0</v>
      </c>
      <c r="QH14" s="123" t="n">
        <f aca="false">COLUMN(QG$11)*IF(AND(判定表!$H7=QH$1,判定表!$G7=QH$2),1,0)</f>
        <v>0</v>
      </c>
      <c r="QI14" s="123" t="n">
        <f aca="false">COLUMN(QH$11)*IF(AND(判定表!$H7=QI$1,判定表!$G7=QI$2),1,0)</f>
        <v>0</v>
      </c>
      <c r="QJ14" s="123" t="n">
        <f aca="false">COLUMN(QI$11)*IF(AND(判定表!$H7=QJ$1,判定表!$G7=QJ$2),1,0)</f>
        <v>0</v>
      </c>
      <c r="QK14" s="123" t="n">
        <f aca="false">COLUMN(QJ$11)*IF(AND(判定表!$H7=QK$1,判定表!$G7=QK$2),1,0)</f>
        <v>0</v>
      </c>
      <c r="QL14" s="123" t="n">
        <f aca="false">COLUMN(QK$11)*IF(AND(判定表!$H7=QL$1,判定表!$G7=QL$2),1,0)</f>
        <v>0</v>
      </c>
      <c r="QM14" s="123" t="n">
        <f aca="false">COLUMN(QL$11)*IF(AND(判定表!$H7=QM$1,判定表!$G7=QM$2),1,0)</f>
        <v>0</v>
      </c>
      <c r="QN14" s="123" t="n">
        <f aca="false">COLUMN(QM$11)*IF(AND(判定表!$H7=QN$1,判定表!$G7=QN$2),1,0)</f>
        <v>0</v>
      </c>
      <c r="QO14" s="123" t="n">
        <f aca="false">COLUMN(QN$11)*IF(AND(判定表!$H7=QO$1,判定表!$G7=QO$2),1,0)</f>
        <v>0</v>
      </c>
      <c r="QP14" s="123" t="n">
        <f aca="false">COLUMN(QO$11)*IF(AND(判定表!$H7=QP$1,判定表!$G7=QP$2),1,0)</f>
        <v>0</v>
      </c>
      <c r="QQ14" s="123" t="n">
        <f aca="false">COLUMN(QP$11)*IF(AND(判定表!$H7=QQ$1,判定表!$G7=QQ$2),1,0)</f>
        <v>0</v>
      </c>
      <c r="QR14" s="123" t="n">
        <f aca="false">COLUMN(QQ$11)*IF(AND(判定表!$H7=QR$1,判定表!$G7=QR$2),1,0)</f>
        <v>0</v>
      </c>
      <c r="QS14" s="123" t="n">
        <f aca="false">COLUMN(QR$11)*IF(AND(判定表!$H7=QS$1,判定表!$G7=QS$2),1,0)</f>
        <v>0</v>
      </c>
      <c r="QT14" s="123" t="n">
        <f aca="false">COLUMN(QS$11)*IF(AND(判定表!$H7=QT$1,判定表!$G7=QT$2),1,0)</f>
        <v>0</v>
      </c>
      <c r="QU14" s="123" t="n">
        <f aca="false">COLUMN(QT$11)*IF(AND(判定表!$H7=QU$1,判定表!$G7=QU$2),1,0)</f>
        <v>0</v>
      </c>
      <c r="QV14" s="123" t="n">
        <f aca="false">COLUMN(QU$11)*IF(AND(判定表!$H7=QV$1,判定表!$G7=QV$2),1,0)</f>
        <v>0</v>
      </c>
      <c r="QW14" s="123" t="n">
        <f aca="false">COLUMN(QV$11)*IF(AND(判定表!$H7=QW$1,判定表!$G7=QW$2),1,0)</f>
        <v>0</v>
      </c>
      <c r="QX14" s="123" t="n">
        <f aca="false">COLUMN(QW$11)*IF(AND(判定表!$H7=QX$1,判定表!$G7=QX$2),1,0)</f>
        <v>0</v>
      </c>
      <c r="QY14" s="123" t="n">
        <f aca="false">COLUMN(QX$11)*IF(AND(判定表!$H7=QY$1,判定表!$G7=QY$2),1,0)</f>
        <v>0</v>
      </c>
      <c r="QZ14" s="123" t="n">
        <f aca="false">COLUMN(QY$11)*IF(AND(判定表!$H7=QZ$1,判定表!$G7=QZ$2),1,0)</f>
        <v>0</v>
      </c>
      <c r="RA14" s="123" t="n">
        <f aca="false">COLUMN(QZ$11)*IF(AND(判定表!$H7=RA$1,判定表!$G7=RA$2),1,0)</f>
        <v>0</v>
      </c>
      <c r="RB14" s="123" t="n">
        <f aca="false">COLUMN(RA$11)*IF(AND(判定表!$H7=RB$1,判定表!$G7=RB$2),1,0)</f>
        <v>0</v>
      </c>
      <c r="RC14" s="123" t="n">
        <f aca="false">COLUMN(RB$11)*IF(AND(判定表!$H7=RC$1,判定表!$G7=RC$2),1,0)</f>
        <v>0</v>
      </c>
      <c r="RD14" s="123" t="n">
        <f aca="false">COLUMN(RC$11)*IF(AND(判定表!$H7=RD$1,判定表!$G7=RD$2),1,0)</f>
        <v>0</v>
      </c>
      <c r="RE14" s="123" t="n">
        <f aca="false">COLUMN(RD$11)*IF(AND(判定表!$H7=RE$1,判定表!$G7=RE$2),1,0)</f>
        <v>0</v>
      </c>
      <c r="RF14" s="123" t="n">
        <f aca="false">COLUMN(RE$11)*IF(AND(判定表!$H7=RF$1,判定表!$G7=RF$2),1,0)</f>
        <v>0</v>
      </c>
      <c r="RG14" s="123" t="n">
        <f aca="false">COLUMN(RF$11)*IF(AND(判定表!$H7=RG$1,判定表!$G7=RG$2),1,0)</f>
        <v>0</v>
      </c>
      <c r="RH14" s="123" t="n">
        <f aca="false">COLUMN(RG$11)*IF(AND(判定表!$H7=RH$1,判定表!$G7=RH$2),1,0)</f>
        <v>0</v>
      </c>
      <c r="RI14" s="123" t="n">
        <f aca="false">COLUMN(RH$11)*IF(AND(判定表!$H7=RI$1,判定表!$G7=RI$2),1,0)</f>
        <v>0</v>
      </c>
      <c r="RJ14" s="123" t="n">
        <f aca="false">COLUMN(RI$11)*IF(AND(判定表!$H7=RJ$1,判定表!$G7=RJ$2),1,0)</f>
        <v>0</v>
      </c>
      <c r="RK14" s="123" t="n">
        <f aca="false">COLUMN(RJ$11)*IF(AND(判定表!$H7=RK$1,判定表!$G7=RK$2),1,0)</f>
        <v>0</v>
      </c>
      <c r="RL14" s="123" t="n">
        <f aca="false">COLUMN(RK$11)*IF(AND(判定表!$H7=RL$1,判定表!$G7=RL$2),1,0)</f>
        <v>0</v>
      </c>
      <c r="RM14" s="123" t="n">
        <f aca="false">COLUMN(RL$11)*IF(AND(判定表!$H7=RM$1,判定表!$G7=RM$2),1,0)</f>
        <v>0</v>
      </c>
      <c r="RN14" s="123" t="n">
        <f aca="false">COLUMN(RM$11)*IF(AND(判定表!$H7=RN$1,判定表!$G7=RN$2),1,0)</f>
        <v>0</v>
      </c>
      <c r="RO14" s="123" t="n">
        <f aca="false">COLUMN(RN$11)*IF(AND(判定表!$H7=RO$1,判定表!$G7=RO$2),1,0)</f>
        <v>0</v>
      </c>
      <c r="RP14" s="123" t="n">
        <f aca="false">COLUMN(RO$11)*IF(AND(判定表!$H7=RP$1,判定表!$G7=RP$2),1,0)</f>
        <v>0</v>
      </c>
      <c r="RQ14" s="123" t="n">
        <f aca="false">COLUMN(RP$11)*IF(AND(判定表!$H7=RQ$1,判定表!$G7=RQ$2),1,0)</f>
        <v>0</v>
      </c>
      <c r="RR14" s="123" t="n">
        <f aca="false">COLUMN(RQ$11)*IF(AND(判定表!$H7=RR$1,判定表!$G7=RR$2),1,0)</f>
        <v>0</v>
      </c>
      <c r="RS14" s="123" t="n">
        <f aca="false">COLUMN(RR$11)*IF(AND(判定表!$H7=RS$1,判定表!$G7=RS$2),1,0)</f>
        <v>0</v>
      </c>
      <c r="RT14" s="123" t="n">
        <f aca="false">COLUMN(RS$11)*IF(AND(判定表!$H7=RT$1,判定表!$G7=RT$2),1,0)</f>
        <v>0</v>
      </c>
      <c r="RU14" s="123" t="n">
        <f aca="false">COLUMN(RT$11)*IF(AND(判定表!$H7=RU$1,判定表!$G7=RU$2),1,0)</f>
        <v>0</v>
      </c>
      <c r="RV14" s="123" t="n">
        <f aca="false">COLUMN(RU$11)*IF(AND(判定表!$H7=RV$1,判定表!$G7=RV$2),1,0)</f>
        <v>0</v>
      </c>
      <c r="RW14" s="123" t="n">
        <f aca="false">COLUMN(RV$11)*IF(AND(判定表!$H7=RW$1,判定表!$G7=RW$2),1,0)</f>
        <v>0</v>
      </c>
      <c r="RX14" s="123" t="n">
        <f aca="false">COLUMN(RW$11)*IF(AND(判定表!$H7=RX$1,判定表!$G7=RX$2),1,0)</f>
        <v>0</v>
      </c>
      <c r="RY14" s="123" t="n">
        <f aca="false">COLUMN(RX$11)*IF(AND(判定表!$H7=RY$1,判定表!$G7=RY$2),1,0)</f>
        <v>0</v>
      </c>
      <c r="RZ14" s="123" t="n">
        <f aca="false">COLUMN(RY$11)*IF(AND(判定表!$H7=RZ$1,判定表!$G7=RZ$2),1,0)</f>
        <v>0</v>
      </c>
      <c r="SA14" s="123" t="n">
        <f aca="false">COLUMN(RZ$11)*IF(AND(判定表!$H7=SA$1,判定表!$G7=SA$2),1,0)</f>
        <v>0</v>
      </c>
      <c r="SB14" s="123" t="n">
        <f aca="false">COLUMN(SA$11)*IF(AND(判定表!$H7=SB$1,判定表!$G7=SB$2),1,0)</f>
        <v>0</v>
      </c>
      <c r="SC14" s="123" t="n">
        <f aca="false">COLUMN(SB$11)*IF(AND(判定表!$H7=SC$1,判定表!$G7=SC$2),1,0)</f>
        <v>0</v>
      </c>
      <c r="SD14" s="123" t="n">
        <f aca="false">COLUMN(SC$11)*IF(AND(判定表!$H7=SD$1,判定表!$G7=SD$2),1,0)</f>
        <v>0</v>
      </c>
      <c r="SE14" s="123" t="n">
        <f aca="false">COLUMN(SD$11)*IF(AND(判定表!$H7=SE$1,判定表!$G7=SE$2),1,0)</f>
        <v>0</v>
      </c>
      <c r="SF14" s="123" t="n">
        <f aca="false">COLUMN(SE$11)*IF(AND(判定表!$H7=SF$1,判定表!$G7=SF$2),1,0)</f>
        <v>0</v>
      </c>
      <c r="SG14" s="123" t="n">
        <f aca="false">COLUMN(SF$11)*IF(AND(判定表!$H7=SG$1,判定表!$G7=SG$2),1,0)</f>
        <v>0</v>
      </c>
      <c r="SH14" s="123" t="n">
        <f aca="false">COLUMN(SG$11)*IF(AND(判定表!$H7=SH$1,判定表!$G7=SH$2),1,0)</f>
        <v>0</v>
      </c>
      <c r="SI14" s="123" t="n">
        <f aca="false">COLUMN(SH$11)*IF(AND(判定表!$H7=SI$1,判定表!$G7=SI$2),1,0)</f>
        <v>0</v>
      </c>
      <c r="SJ14" s="123" t="n">
        <f aca="false">COLUMN(SI$11)*IF(AND(判定表!$H7=SJ$1,判定表!$G7=SJ$2),1,0)</f>
        <v>0</v>
      </c>
      <c r="SK14" s="123" t="n">
        <f aca="false">COLUMN(SJ$11)*IF(AND(判定表!$H7=SK$1,判定表!$G7=SK$2),1,0)</f>
        <v>0</v>
      </c>
      <c r="SL14" s="123" t="n">
        <f aca="false">COLUMN(SK$11)*IF(AND(判定表!$H7=SL$1,判定表!$G7=SL$2),1,0)</f>
        <v>0</v>
      </c>
      <c r="SM14" s="123" t="n">
        <f aca="false">COLUMN(SL$11)*IF(AND(判定表!$H7=SM$1,判定表!$G7=SM$2),1,0)</f>
        <v>0</v>
      </c>
      <c r="SN14" s="123" t="n">
        <f aca="false">COLUMN(SM$11)*IF(AND(判定表!$H7=SN$1,判定表!$G7=SN$2),1,0)</f>
        <v>0</v>
      </c>
      <c r="SO14" s="123" t="n">
        <f aca="false">COLUMN(SN$11)*IF(AND(判定表!$H7=SO$1,判定表!$G7=SO$2),1,0)</f>
        <v>0</v>
      </c>
      <c r="SP14" s="123" t="n">
        <f aca="false">COLUMN(SO$11)*IF(AND(判定表!$H7=SP$1,判定表!$G7=SP$2),1,0)</f>
        <v>0</v>
      </c>
      <c r="SQ14" s="123" t="n">
        <f aca="false">COLUMN(SP$11)*IF(AND(判定表!$H7=SQ$1,判定表!$G7=SQ$2),1,0)</f>
        <v>0</v>
      </c>
      <c r="SR14" s="123" t="n">
        <f aca="false">COLUMN(SQ$11)*IF(AND(判定表!$H7=SR$1,判定表!$G7=SR$2),1,0)</f>
        <v>0</v>
      </c>
      <c r="SS14" s="123" t="n">
        <f aca="false">COLUMN(SR$11)*IF(AND(判定表!$H7=SS$1,判定表!$G7=SS$2),1,0)</f>
        <v>0</v>
      </c>
      <c r="ST14" s="123" t="n">
        <f aca="false">COLUMN(SS$11)*IF(AND(判定表!$H7=ST$1,判定表!$G7=ST$2),1,0)</f>
        <v>0</v>
      </c>
      <c r="SU14" s="123" t="n">
        <f aca="false">COLUMN(ST$11)*IF(AND(判定表!$H7=SU$1,判定表!$G7=SU$2),1,0)</f>
        <v>0</v>
      </c>
      <c r="SV14" s="123" t="n">
        <f aca="false">COLUMN(SU$11)*IF(AND(判定表!$H7=SV$1,判定表!$G7=SV$2),1,0)</f>
        <v>0</v>
      </c>
      <c r="SW14" s="123" t="n">
        <f aca="false">COLUMN(SV$11)*IF(AND(判定表!$H7=SW$1,判定表!$G7=SW$2),1,0)</f>
        <v>0</v>
      </c>
      <c r="SX14" s="123" t="n">
        <f aca="false">COLUMN(SW$11)*IF(AND(判定表!$H7=SX$1,判定表!$G7=SX$2),1,0)</f>
        <v>0</v>
      </c>
      <c r="SY14" s="123" t="n">
        <f aca="false">COLUMN(SX$11)*IF(AND(判定表!$H7=SY$1,判定表!$G7=SY$2),1,0)</f>
        <v>0</v>
      </c>
      <c r="SZ14" s="123" t="n">
        <f aca="false">COLUMN(SY$11)*IF(AND(判定表!$H7=SZ$1,判定表!$G7=SZ$2),1,0)</f>
        <v>0</v>
      </c>
      <c r="TA14" s="123" t="n">
        <f aca="false">COLUMN(SZ$11)*IF(AND(判定表!$H7=TA$1,判定表!$G7=TA$2),1,0)</f>
        <v>0</v>
      </c>
      <c r="TB14" s="123" t="n">
        <f aca="false">COLUMN(TA$11)*IF(AND(判定表!$H7=TB$1,判定表!$G7=TB$2),1,0)</f>
        <v>0</v>
      </c>
      <c r="TC14" s="123" t="n">
        <f aca="false">COLUMN(TB$11)*IF(AND(判定表!$H7=TC$1,判定表!$G7=TC$2),1,0)</f>
        <v>0</v>
      </c>
      <c r="TD14" s="123" t="n">
        <f aca="false">COLUMN(TC$11)*IF(AND(判定表!$H7=TD$1,判定表!$G7=TD$2),1,0)</f>
        <v>0</v>
      </c>
      <c r="TE14" s="123" t="n">
        <f aca="false">COLUMN(TD$11)*IF(AND(判定表!$H7=TE$1,判定表!$G7=TE$2),1,0)</f>
        <v>0</v>
      </c>
      <c r="TF14" s="123" t="n">
        <f aca="false">COLUMN(TE$11)*IF(AND(判定表!$H7=TF$1,判定表!$G7=TF$2),1,0)</f>
        <v>0</v>
      </c>
      <c r="TG14" s="123" t="n">
        <f aca="false">COLUMN(TF$11)*IF(AND(判定表!$H7=TG$1,判定表!$G7=TG$2),1,0)</f>
        <v>0</v>
      </c>
      <c r="TH14" s="123" t="n">
        <f aca="false">COLUMN(TG$11)*IF(AND(判定表!$H7=TH$1,判定表!$G7=TH$2),1,0)</f>
        <v>0</v>
      </c>
      <c r="TI14" s="123" t="n">
        <f aca="false">COLUMN(TH$11)*IF(AND(判定表!$H7=TI$1,判定表!$G7=TI$2),1,0)</f>
        <v>0</v>
      </c>
      <c r="TJ14" s="123" t="n">
        <f aca="false">COLUMN(TI$11)*IF(AND(判定表!$H7=TJ$1,判定表!$G7=TJ$2),1,0)</f>
        <v>0</v>
      </c>
      <c r="TK14" s="123" t="n">
        <f aca="false">COLUMN(TJ$11)*IF(AND(判定表!$H7=TK$1,判定表!$G7=TK$2),1,0)</f>
        <v>0</v>
      </c>
      <c r="TL14" s="123" t="n">
        <f aca="false">COLUMN(TK$11)*IF(AND(判定表!$H7=TL$1,判定表!$G7=TL$2),1,0)</f>
        <v>0</v>
      </c>
      <c r="TM14" s="123" t="n">
        <f aca="false">COLUMN(TL$11)*IF(AND(判定表!$H7=TM$1,判定表!$G7=TM$2),1,0)</f>
        <v>0</v>
      </c>
      <c r="TN14" s="123" t="n">
        <f aca="false">COLUMN(TM$11)*IF(AND(判定表!$H7=TN$1,判定表!$G7=TN$2),1,0)</f>
        <v>0</v>
      </c>
      <c r="TO14" s="123" t="n">
        <f aca="false">COLUMN(TN$11)*IF(AND(判定表!$H7=TO$1,判定表!$G7=TO$2),1,0)</f>
        <v>0</v>
      </c>
      <c r="TP14" s="123" t="n">
        <f aca="false">COLUMN(TO$11)*IF(AND(判定表!$H7=TP$1,判定表!$G7=TP$2),1,0)</f>
        <v>0</v>
      </c>
      <c r="TQ14" s="123" t="n">
        <f aca="false">COLUMN(TP$11)*IF(AND(判定表!$H7=TQ$1,判定表!$G7=TQ$2),1,0)</f>
        <v>0</v>
      </c>
      <c r="TR14" s="123" t="n">
        <f aca="false">COLUMN(TQ$11)*IF(AND(判定表!$H7=TR$1,判定表!$G7=TR$2),1,0)</f>
        <v>0</v>
      </c>
      <c r="TS14" s="123" t="n">
        <f aca="false">COLUMN(TR$11)*IF(AND(判定表!$H7=TS$1,判定表!$G7=TS$2),1,0)</f>
        <v>0</v>
      </c>
      <c r="TT14" s="123" t="n">
        <f aca="false">COLUMN(TS$11)*IF(AND(判定表!$H7=TT$1,判定表!$G7=TT$2),1,0)</f>
        <v>0</v>
      </c>
      <c r="TU14" s="123" t="n">
        <f aca="false">COLUMN(TT$11)*IF(AND(判定表!$H7=TU$1,判定表!$G7=TU$2),1,0)</f>
        <v>0</v>
      </c>
      <c r="TV14" s="123" t="n">
        <f aca="false">COLUMN(TU$11)*IF(AND(判定表!$H7=TV$1,判定表!$G7=TV$2),1,0)</f>
        <v>0</v>
      </c>
      <c r="TW14" s="123" t="n">
        <f aca="false">COLUMN(TV$11)*IF(AND(判定表!$H7=TW$1,判定表!$G7=TW$2),1,0)</f>
        <v>0</v>
      </c>
      <c r="TX14" s="123" t="n">
        <f aca="false">COLUMN(TW$11)*IF(AND(判定表!$H7=TX$1,判定表!$G7=TX$2),1,0)</f>
        <v>0</v>
      </c>
      <c r="TY14" s="123" t="n">
        <f aca="false">COLUMN(TX$11)*IF(AND(判定表!$H7=TY$1,判定表!$G7=TY$2),1,0)</f>
        <v>0</v>
      </c>
      <c r="TZ14" s="123" t="n">
        <f aca="false">COLUMN(TY$11)*IF(AND(判定表!$H7=TZ$1,判定表!$G7=TZ$2),1,0)</f>
        <v>0</v>
      </c>
      <c r="UA14" s="123" t="n">
        <f aca="false">COLUMN(TZ$11)*IF(AND(判定表!$H7=UA$1,判定表!$G7=UA$2),1,0)</f>
        <v>0</v>
      </c>
      <c r="UB14" s="123" t="n">
        <f aca="false">COLUMN(UA$11)*IF(AND(判定表!$H7=UB$1,判定表!$G7=UB$2),1,0)</f>
        <v>0</v>
      </c>
      <c r="UC14" s="123" t="n">
        <f aca="false">COLUMN(UB$11)*IF(AND(判定表!$H7=UC$1,判定表!$G7=UC$2),1,0)</f>
        <v>0</v>
      </c>
      <c r="UD14" s="123" t="n">
        <f aca="false">COLUMN(UC$11)*IF(AND(判定表!$H7=UD$1,判定表!$G7=UD$2),1,0)</f>
        <v>0</v>
      </c>
      <c r="UE14" s="123" t="n">
        <f aca="false">COLUMN(UD$11)*IF(AND(判定表!$H7=UE$1,判定表!$G7=UE$2),1,0)</f>
        <v>0</v>
      </c>
      <c r="UF14" s="123" t="n">
        <f aca="false">COLUMN(UE$11)*IF(AND(判定表!$H7=UF$1,判定表!$G7=UF$2),1,0)</f>
        <v>0</v>
      </c>
      <c r="UG14" s="123" t="n">
        <f aca="false">COLUMN(UF$11)*IF(AND(判定表!$H7=UG$1,判定表!$G7=UG$2),1,0)</f>
        <v>0</v>
      </c>
      <c r="UH14" s="123" t="n">
        <f aca="false">COLUMN(UG$11)*IF(AND(判定表!$H7=UH$1,判定表!$G7=UH$2),1,0)</f>
        <v>0</v>
      </c>
      <c r="UI14" s="123" t="n">
        <f aca="false">COLUMN(UH$11)*IF(AND(判定表!$H7=UI$1,判定表!$G7=UI$2),1,0)</f>
        <v>0</v>
      </c>
      <c r="UJ14" s="123" t="n">
        <f aca="false">COLUMN(UI$11)*IF(AND(判定表!$H7=UJ$1,判定表!$G7=UJ$2),1,0)</f>
        <v>0</v>
      </c>
      <c r="UK14" s="123" t="n">
        <f aca="false">COLUMN(UJ$11)*IF(AND(判定表!$H7=UK$1,判定表!$G7=UK$2),1,0)</f>
        <v>0</v>
      </c>
      <c r="UL14" s="123" t="n">
        <f aca="false">COLUMN(UK$11)*IF(AND(判定表!$H7=UL$1,判定表!$G7=UL$2),1,0)</f>
        <v>0</v>
      </c>
      <c r="UM14" s="123" t="n">
        <f aca="false">COLUMN(UL$11)*IF(AND(判定表!$H7=UM$1,判定表!$G7=UM$2),1,0)</f>
        <v>0</v>
      </c>
      <c r="UN14" s="123" t="n">
        <f aca="false">COLUMN(UM$11)*IF(AND(判定表!$H7=UN$1,判定表!$G7=UN$2),1,0)</f>
        <v>0</v>
      </c>
      <c r="UO14" s="123" t="n">
        <f aca="false">COLUMN(UN$11)*IF(AND(判定表!$H7=UO$1,判定表!$G7=UO$2),1,0)</f>
        <v>0</v>
      </c>
      <c r="UP14" s="123" t="n">
        <f aca="false">COLUMN(UO$11)*IF(AND(判定表!$H7=UP$1,判定表!$G7=UP$2),1,0)</f>
        <v>0</v>
      </c>
      <c r="UQ14" s="123" t="n">
        <f aca="false">COLUMN(UP$11)*IF(AND(判定表!$H7=UQ$1,判定表!$G7=UQ$2),1,0)</f>
        <v>0</v>
      </c>
      <c r="UR14" s="123" t="n">
        <f aca="false">COLUMN(UQ$11)*IF(AND(判定表!$H7=UR$1,判定表!$G7=UR$2),1,0)</f>
        <v>0</v>
      </c>
      <c r="US14" s="123" t="n">
        <f aca="false">COLUMN(UR$11)*IF(AND(判定表!$H7=US$1,判定表!$G7=US$2),1,0)</f>
        <v>0</v>
      </c>
      <c r="UT14" s="123" t="n">
        <f aca="false">COLUMN(US$11)*IF(AND(判定表!$H7=UT$1,判定表!$G7=UT$2),1,0)</f>
        <v>0</v>
      </c>
      <c r="UU14" s="123" t="n">
        <f aca="false">COLUMN(UT$11)*IF(AND(判定表!$H7=UU$1,判定表!$G7=UU$2),1,0)</f>
        <v>0</v>
      </c>
      <c r="UV14" s="123" t="n">
        <f aca="false">COLUMN(UU$11)*IF(AND(判定表!$H7=UV$1,判定表!$G7=UV$2),1,0)</f>
        <v>0</v>
      </c>
      <c r="UW14" s="123" t="n">
        <f aca="false">COLUMN(UV$11)*IF(AND(判定表!$H7=UW$1,判定表!$G7=UW$2),1,0)</f>
        <v>0</v>
      </c>
      <c r="UX14" s="123" t="n">
        <f aca="false">COLUMN(UW$11)*IF(AND(判定表!$H7=UX$1,判定表!$G7=UX$2),1,0)</f>
        <v>0</v>
      </c>
      <c r="UY14" s="123" t="n">
        <f aca="false">COLUMN(UX$11)*IF(AND(判定表!$H7=UY$1,判定表!$G7=UY$2),1,0)</f>
        <v>0</v>
      </c>
      <c r="UZ14" s="123" t="n">
        <f aca="false">COLUMN(UY$11)*IF(AND(判定表!$H7=UZ$1,判定表!$G7=UZ$2),1,0)</f>
        <v>0</v>
      </c>
      <c r="VA14" s="123" t="n">
        <f aca="false">COLUMN(UZ$11)*IF(AND(判定表!$H7=VA$1,判定表!$G7=VA$2),1,0)</f>
        <v>0</v>
      </c>
      <c r="VB14" s="123" t="n">
        <f aca="false">COLUMN(VA$11)*IF(AND(判定表!$H7=VB$1,判定表!$G7=VB$2),1,0)</f>
        <v>0</v>
      </c>
      <c r="VC14" s="123" t="n">
        <f aca="false">COLUMN(VB$11)*IF(AND(判定表!$H7=VC$1,判定表!$G7=VC$2),1,0)</f>
        <v>0</v>
      </c>
      <c r="VD14" s="123" t="n">
        <f aca="false">COLUMN(VC$11)*IF(AND(判定表!$H7=VD$1,判定表!$G7=VD$2),1,0)</f>
        <v>0</v>
      </c>
      <c r="VE14" s="123" t="n">
        <f aca="false">COLUMN(VD$11)*IF(AND(判定表!$H7=VE$1,判定表!$G7=VE$2),1,0)</f>
        <v>0</v>
      </c>
      <c r="VF14" s="123" t="n">
        <f aca="false">COLUMN(VE$11)*IF(AND(判定表!$H7=VF$1,判定表!$G7=VF$2),1,0)</f>
        <v>0</v>
      </c>
      <c r="VG14" s="123" t="n">
        <f aca="false">COLUMN(VF$11)*IF(AND(判定表!$H7=VG$1,判定表!$G7=VG$2),1,0)</f>
        <v>0</v>
      </c>
      <c r="VH14" s="123" t="n">
        <f aca="false">COLUMN(VG$11)*IF(AND(判定表!$H7=VH$1,判定表!$G7=VH$2),1,0)</f>
        <v>0</v>
      </c>
      <c r="VI14" s="123" t="n">
        <f aca="false">COLUMN(VH$11)*IF(AND(判定表!$H7=VI$1,判定表!$G7=VI$2),1,0)</f>
        <v>0</v>
      </c>
      <c r="VJ14" s="123" t="n">
        <f aca="false">COLUMN(VI$11)*IF(AND(判定表!$H7=VJ$1,判定表!$G7=VJ$2),1,0)</f>
        <v>0</v>
      </c>
      <c r="VK14" s="123" t="n">
        <f aca="false">COLUMN(VJ$11)*IF(AND(判定表!$H7=VK$1,判定表!$G7=VK$2),1,0)</f>
        <v>0</v>
      </c>
      <c r="VL14" s="123" t="n">
        <f aca="false">COLUMN(VK$11)*IF(AND(判定表!$H7=VL$1,判定表!$G7=VL$2),1,0)</f>
        <v>0</v>
      </c>
      <c r="VM14" s="123" t="n">
        <f aca="false">COLUMN(VL$11)*IF(AND(判定表!$H7=VM$1,判定表!$G7=VM$2),1,0)</f>
        <v>0</v>
      </c>
      <c r="VN14" s="123" t="n">
        <f aca="false">COLUMN(VM$11)*IF(AND(判定表!$H7=VN$1,判定表!$G7=VN$2),1,0)</f>
        <v>0</v>
      </c>
      <c r="VO14" s="123" t="n">
        <f aca="false">COLUMN(VN$11)*IF(AND(判定表!$H7=VO$1,判定表!$G7=VO$2),1,0)</f>
        <v>0</v>
      </c>
      <c r="VP14" s="123" t="n">
        <f aca="false">COLUMN(VO$11)*IF(AND(判定表!$H7=VP$1,判定表!$G7=VP$2),1,0)</f>
        <v>0</v>
      </c>
      <c r="VQ14" s="123" t="n">
        <f aca="false">COLUMN(VP$11)*IF(AND(判定表!$H7=VQ$1,判定表!$G7=VQ$2),1,0)</f>
        <v>0</v>
      </c>
      <c r="VR14" s="123" t="n">
        <f aca="false">COLUMN(VQ$11)*IF(AND(判定表!$H7=VR$1,判定表!$G7=VR$2),1,0)</f>
        <v>0</v>
      </c>
      <c r="VS14" s="123" t="n">
        <f aca="false">COLUMN(VR$11)*IF(AND(判定表!$H7=VS$1,判定表!$G7=VS$2),1,0)</f>
        <v>0</v>
      </c>
      <c r="VT14" s="123" t="n">
        <f aca="false">COLUMN(VS$11)*IF(AND(判定表!$H7=VT$1,判定表!$G7=VT$2),1,0)</f>
        <v>0</v>
      </c>
      <c r="VU14" s="123" t="n">
        <f aca="false">COLUMN(VT$11)*IF(AND(判定表!$H7=VU$1,判定表!$G7=VU$2),1,0)</f>
        <v>0</v>
      </c>
      <c r="VV14" s="123" t="n">
        <f aca="false">COLUMN(VU$11)*IF(AND(判定表!$H7=VV$1,判定表!$G7=VV$2),1,0)</f>
        <v>0</v>
      </c>
      <c r="VW14" s="123" t="n">
        <f aca="false">COLUMN(VV$11)*IF(AND(判定表!$H7=VW$1,判定表!$G7=VW$2),1,0)</f>
        <v>0</v>
      </c>
      <c r="VX14" s="123" t="n">
        <f aca="false">COLUMN(VW$11)*IF(AND(判定表!$H7=VX$1,判定表!$G7=VX$2),1,0)</f>
        <v>0</v>
      </c>
      <c r="VY14" s="123" t="n">
        <f aca="false">COLUMN(VX$11)*IF(AND(判定表!$H7=VY$1,判定表!$G7=VY$2),1,0)</f>
        <v>0</v>
      </c>
      <c r="VZ14" s="123" t="n">
        <f aca="false">COLUMN(VY$11)*IF(AND(判定表!$H7=VZ$1,判定表!$G7=VZ$2),1,0)</f>
        <v>0</v>
      </c>
      <c r="WA14" s="123" t="n">
        <f aca="false">COLUMN(VZ$11)*IF(AND(判定表!$H7=WA$1,判定表!$G7=WA$2),1,0)</f>
        <v>0</v>
      </c>
      <c r="WB14" s="123" t="n">
        <f aca="false">COLUMN(WA$11)*IF(AND(判定表!$H7=WB$1,判定表!$G7=WB$2),1,0)</f>
        <v>0</v>
      </c>
      <c r="WC14" s="123" t="n">
        <f aca="false">COLUMN(WB$11)*IF(AND(判定表!$H7=WC$1,判定表!$G7=WC$2),1,0)</f>
        <v>0</v>
      </c>
      <c r="WD14" s="123" t="n">
        <f aca="false">COLUMN(WC$11)*IF(AND(判定表!$H7=WD$1,判定表!$G7=WD$2),1,0)</f>
        <v>0</v>
      </c>
      <c r="WE14" s="123" t="n">
        <f aca="false">COLUMN(WD$11)*IF(AND(判定表!$H7=WE$1,判定表!$G7=WE$2),1,0)</f>
        <v>0</v>
      </c>
      <c r="WF14" s="123" t="n">
        <f aca="false">COLUMN(WE$11)*IF(AND(判定表!$H7=WF$1,判定表!$G7=WF$2),1,0)</f>
        <v>0</v>
      </c>
      <c r="WG14" s="123" t="n">
        <f aca="false">COLUMN(WF$11)*IF(AND(判定表!$H7=WG$1,判定表!$G7=WG$2),1,0)</f>
        <v>0</v>
      </c>
      <c r="WH14" s="123" t="n">
        <f aca="false">COLUMN(WG$11)*IF(AND(判定表!$H7=WH$1,判定表!$G7=WH$2),1,0)</f>
        <v>0</v>
      </c>
      <c r="WI14" s="123" t="n">
        <f aca="false">COLUMN(WH$11)*IF(AND(判定表!$H7=WI$1,判定表!$G7=WI$2),1,0)</f>
        <v>0</v>
      </c>
      <c r="WJ14" s="123" t="n">
        <f aca="false">COLUMN(WI$11)*IF(AND(判定表!$H7=WJ$1,判定表!$G7=WJ$2),1,0)</f>
        <v>0</v>
      </c>
      <c r="WK14" s="123" t="n">
        <f aca="false">COLUMN(WJ$11)*IF(AND(判定表!$H7=WK$1,判定表!$G7=WK$2),1,0)</f>
        <v>0</v>
      </c>
      <c r="WL14" s="123" t="n">
        <f aca="false">COLUMN(WK$11)*IF(AND(判定表!$H7=WL$1,判定表!$G7=WL$2),1,0)</f>
        <v>0</v>
      </c>
      <c r="WM14" s="123" t="n">
        <f aca="false">COLUMN(WL$11)*IF(AND(判定表!$H7=WM$1,判定表!$G7=WM$2),1,0)</f>
        <v>0</v>
      </c>
      <c r="WN14" s="123" t="n">
        <f aca="false">COLUMN(WM$11)*IF(AND(判定表!$H7=WN$1,判定表!$G7=WN$2),1,0)</f>
        <v>0</v>
      </c>
      <c r="WO14" s="123" t="n">
        <f aca="false">COLUMN(WN$11)*IF(AND(判定表!$H7=WO$1,判定表!$G7=WO$2),1,0)</f>
        <v>0</v>
      </c>
      <c r="WP14" s="123" t="n">
        <f aca="false">COLUMN(WO$11)*IF(AND(判定表!$H7=WP$1,判定表!$G7=WP$2),1,0)</f>
        <v>0</v>
      </c>
      <c r="WQ14" s="123" t="n">
        <f aca="false">COLUMN(WP$11)*IF(AND(判定表!$H7=WQ$1,判定表!$G7=WQ$2),1,0)</f>
        <v>0</v>
      </c>
      <c r="WR14" s="123" t="n">
        <f aca="false">COLUMN(WQ$11)*IF(AND(判定表!$H7=WR$1,判定表!$G7=WR$2),1,0)</f>
        <v>0</v>
      </c>
      <c r="WS14" s="123" t="n">
        <f aca="false">COLUMN(WR$11)*IF(AND(判定表!$H7=WS$1,判定表!$G7=WS$2),1,0)</f>
        <v>0</v>
      </c>
      <c r="WT14" s="123" t="n">
        <f aca="false">COLUMN(WS$11)*IF(AND(判定表!$H7=WT$1,判定表!$G7=WT$2),1,0)</f>
        <v>0</v>
      </c>
      <c r="WU14" s="123" t="n">
        <f aca="false">COLUMN(WT$11)*IF(AND(判定表!$H7=WU$1,判定表!$G7=WU$2),1,0)</f>
        <v>0</v>
      </c>
      <c r="WV14" s="123" t="n">
        <f aca="false">COLUMN(WU$11)*IF(AND(判定表!$H7=WV$1,判定表!$G7=WV$2),1,0)</f>
        <v>0</v>
      </c>
      <c r="WW14" s="123" t="n">
        <f aca="false">COLUMN(WV$11)*IF(AND(判定表!$H7=WW$1,判定表!$G7=WW$2),1,0)</f>
        <v>0</v>
      </c>
      <c r="WX14" s="123" t="n">
        <f aca="false">COLUMN(WW$11)*IF(AND(判定表!$H7=WX$1,判定表!$G7=WX$2),1,0)</f>
        <v>0</v>
      </c>
      <c r="WY14" s="123" t="n">
        <f aca="false">COLUMN(WX$11)*IF(AND(判定表!$H7=WY$1,判定表!$G7=WY$2),1,0)</f>
        <v>0</v>
      </c>
      <c r="WZ14" s="123" t="n">
        <f aca="false">COLUMN(WY$11)*IF(AND(判定表!$H7=WZ$1,判定表!$G7=WZ$2),1,0)</f>
        <v>0</v>
      </c>
      <c r="XA14" s="123" t="n">
        <f aca="false">COLUMN(WZ$11)*IF(AND(判定表!$H7=XA$1,判定表!$G7=XA$2),1,0)</f>
        <v>0</v>
      </c>
      <c r="XB14" s="123" t="n">
        <f aca="false">COLUMN(XA$11)*IF(AND(判定表!$H7=XB$1,判定表!$G7=XB$2),1,0)</f>
        <v>0</v>
      </c>
      <c r="XC14" s="123" t="n">
        <f aca="false">COLUMN(XB$11)*IF(AND(判定表!$H7=XC$1,判定表!$G7=XC$2),1,0)</f>
        <v>0</v>
      </c>
      <c r="XD14" s="123" t="n">
        <f aca="false">COLUMN(XC$11)*IF(AND(判定表!$H7=XD$1,判定表!$G7=XD$2),1,0)</f>
        <v>0</v>
      </c>
      <c r="XE14" s="123" t="n">
        <f aca="false">COLUMN(XD$11)*IF(AND(判定表!$H7=XE$1,判定表!$G7=XE$2),1,0)</f>
        <v>0</v>
      </c>
      <c r="XF14" s="123" t="n">
        <f aca="false">COLUMN(XE$11)*IF(AND(判定表!$H7=XF$1,判定表!$G7=XF$2),1,0)</f>
        <v>0</v>
      </c>
      <c r="XG14" s="123" t="n">
        <f aca="false">COLUMN(XF$11)*IF(AND(判定表!$H7=XG$1,判定表!$G7=XG$2),1,0)</f>
        <v>0</v>
      </c>
      <c r="XH14" s="123" t="n">
        <f aca="false">COLUMN(XG$11)*IF(AND(判定表!$H7=XH$1,判定表!$G7=XH$2),1,0)</f>
        <v>0</v>
      </c>
      <c r="XI14" s="123" t="n">
        <f aca="false">COLUMN(XH$11)*IF(AND(判定表!$H7=XI$1,判定表!$G7=XI$2),1,0)</f>
        <v>0</v>
      </c>
      <c r="XJ14" s="123" t="n">
        <f aca="false">COLUMN(XI$11)*IF(AND(判定表!$H7=XJ$1,判定表!$G7=XJ$2),1,0)</f>
        <v>0</v>
      </c>
      <c r="XK14" s="123" t="n">
        <f aca="false">COLUMN(XJ$11)*IF(AND(判定表!$H7=XK$1,判定表!$G7=XK$2),1,0)</f>
        <v>0</v>
      </c>
      <c r="XL14" s="123" t="n">
        <f aca="false">COLUMN(XK$11)*IF(AND(判定表!$H7=XL$1,判定表!$G7=XL$2),1,0)</f>
        <v>0</v>
      </c>
      <c r="XM14" s="123" t="n">
        <f aca="false">COLUMN(XL$11)*IF(AND(判定表!$H7=XM$1,判定表!$G7=XM$2),1,0)</f>
        <v>0</v>
      </c>
      <c r="XN14" s="123" t="n">
        <f aca="false">COLUMN(XM$11)*IF(AND(判定表!$H7=XN$1,判定表!$G7=XN$2),1,0)</f>
        <v>0</v>
      </c>
      <c r="XO14" s="123" t="n">
        <f aca="false">COLUMN(XN$11)*IF(AND(判定表!$H7=XO$1,判定表!$G7=XO$2),1,0)</f>
        <v>0</v>
      </c>
      <c r="XP14" s="123" t="n">
        <f aca="false">COLUMN(XO$11)*IF(AND(判定表!$H7=XP$1,判定表!$G7=XP$2),1,0)</f>
        <v>0</v>
      </c>
      <c r="XQ14" s="123" t="n">
        <f aca="false">COLUMN(XP$11)*IF(AND(判定表!$H7=XQ$1,判定表!$G7=XQ$2),1,0)</f>
        <v>0</v>
      </c>
      <c r="XR14" s="123" t="n">
        <f aca="false">COLUMN(XQ$11)*IF(AND(判定表!$H7=XR$1,判定表!$G7=XR$2),1,0)</f>
        <v>0</v>
      </c>
      <c r="XS14" s="123" t="n">
        <f aca="false">COLUMN(XR$11)*IF(AND(判定表!$H7=XS$1,判定表!$G7=XS$2),1,0)</f>
        <v>0</v>
      </c>
      <c r="XT14" s="123" t="n">
        <f aca="false">COLUMN(XS$11)*IF(AND(判定表!$H7=XT$1,判定表!$G7=XT$2),1,0)</f>
        <v>0</v>
      </c>
      <c r="XU14" s="123" t="n">
        <f aca="false">COLUMN(XT$11)*IF(AND(判定表!$H7=XU$1,判定表!$G7=XU$2),1,0)</f>
        <v>0</v>
      </c>
      <c r="XV14" s="123" t="n">
        <f aca="false">COLUMN(XU$11)*IF(AND(判定表!$H7=XV$1,判定表!$G7=XV$2),1,0)</f>
        <v>0</v>
      </c>
      <c r="XW14" s="123" t="n">
        <f aca="false">COLUMN(XV$11)*IF(AND(判定表!$H7=XW$1,判定表!$G7=XW$2),1,0)</f>
        <v>0</v>
      </c>
      <c r="XX14" s="123" t="n">
        <f aca="false">COLUMN(XW$11)*IF(AND(判定表!$H7=XX$1,判定表!$G7=XX$2),1,0)</f>
        <v>0</v>
      </c>
      <c r="XY14" s="123" t="n">
        <f aca="false">COLUMN(XX$11)*IF(AND(判定表!$H7=XY$1,判定表!$G7=XY$2),1,0)</f>
        <v>0</v>
      </c>
      <c r="XZ14" s="123" t="n">
        <f aca="false">COLUMN(XY$11)*IF(AND(判定表!$H7=XZ$1,判定表!$G7=XZ$2),1,0)</f>
        <v>0</v>
      </c>
      <c r="YA14" s="123" t="n">
        <f aca="false">COLUMN(XZ$11)*IF(AND(判定表!$H7=YA$1,判定表!$G7=YA$2),1,0)</f>
        <v>0</v>
      </c>
      <c r="YB14" s="123" t="n">
        <f aca="false">COLUMN(YA$11)*IF(AND(判定表!$H7=YB$1,判定表!$G7=YB$2),1,0)</f>
        <v>0</v>
      </c>
      <c r="YC14" s="123" t="n">
        <f aca="false">COLUMN(YB$11)*IF(AND(判定表!$H7=YC$1,判定表!$G7=YC$2),1,0)</f>
        <v>0</v>
      </c>
      <c r="YD14" s="123" t="n">
        <f aca="false">COLUMN(YC$11)*IF(AND(判定表!$H7=YD$1,判定表!$G7=YD$2),1,0)</f>
        <v>0</v>
      </c>
      <c r="YE14" s="123" t="n">
        <f aca="false">COLUMN(YD$11)*IF(AND(判定表!$H7=YE$1,判定表!$G7=YE$2),1,0)</f>
        <v>0</v>
      </c>
      <c r="YF14" s="123" t="n">
        <f aca="false">COLUMN(YE$11)*IF(AND(判定表!$H7=YF$1,判定表!$G7=YF$2),1,0)</f>
        <v>0</v>
      </c>
      <c r="YG14" s="123" t="n">
        <f aca="false">COLUMN(YF$11)*IF(AND(判定表!$H7=YG$1,判定表!$G7=YG$2),1,0)</f>
        <v>0</v>
      </c>
      <c r="YH14" s="123" t="n">
        <f aca="false">COLUMN(YG$11)*IF(AND(判定表!$H7=YH$1,判定表!$G7=YH$2),1,0)</f>
        <v>0</v>
      </c>
      <c r="YI14" s="123" t="n">
        <f aca="false">COLUMN(YH$11)*IF(AND(判定表!$H7=YI$1,判定表!$G7=YI$2),1,0)</f>
        <v>0</v>
      </c>
      <c r="YJ14" s="123" t="n">
        <f aca="false">COLUMN(YI$11)*IF(AND(判定表!$H7=YJ$1,判定表!$G7=YJ$2),1,0)</f>
        <v>0</v>
      </c>
      <c r="YK14" s="123" t="n">
        <f aca="false">COLUMN(YJ$11)*IF(AND(判定表!$H7=YK$1,判定表!$G7=YK$2),1,0)</f>
        <v>0</v>
      </c>
      <c r="YL14" s="123" t="n">
        <f aca="false">COLUMN(YK$11)*IF(AND(判定表!$H7=YL$1,判定表!$G7=YL$2),1,0)</f>
        <v>0</v>
      </c>
      <c r="YM14" s="123" t="n">
        <f aca="false">COLUMN(YL$11)*IF(AND(判定表!$H7=YM$1,判定表!$G7=YM$2),1,0)</f>
        <v>0</v>
      </c>
      <c r="YN14" s="123" t="n">
        <f aca="false">COLUMN(YM$11)*IF(AND(判定表!$H7=YN$1,判定表!$G7=YN$2),1,0)</f>
        <v>0</v>
      </c>
      <c r="YO14" s="123" t="n">
        <f aca="false">COLUMN(YN$11)*IF(AND(判定表!$H7=YO$1,判定表!$G7=YO$2),1,0)</f>
        <v>0</v>
      </c>
      <c r="YP14" s="123" t="n">
        <f aca="false">COLUMN(YO$11)*IF(AND(判定表!$H7=YP$1,判定表!$G7=YP$2),1,0)</f>
        <v>0</v>
      </c>
      <c r="YQ14" s="123" t="n">
        <f aca="false">COLUMN(YP$11)*IF(AND(判定表!$H7=YQ$1,判定表!$G7=YQ$2),1,0)</f>
        <v>0</v>
      </c>
      <c r="YR14" s="123" t="n">
        <f aca="false">COLUMN(YQ$11)*IF(AND(判定表!$H7=YR$1,判定表!$G7=YR$2),1,0)</f>
        <v>0</v>
      </c>
      <c r="YS14" s="123" t="n">
        <f aca="false">COLUMN(YR$11)*IF(AND(判定表!$H7=YS$1,判定表!$G7=YS$2),1,0)</f>
        <v>0</v>
      </c>
      <c r="YT14" s="123" t="n">
        <f aca="false">COLUMN(YS$11)*IF(AND(判定表!$H7=YT$1,判定表!$G7=YT$2),1,0)</f>
        <v>0</v>
      </c>
      <c r="YU14" s="123" t="n">
        <f aca="false">COLUMN(YT$11)*IF(AND(判定表!$H7=YU$1,判定表!$G7=YU$2),1,0)</f>
        <v>0</v>
      </c>
      <c r="YV14" s="123" t="n">
        <f aca="false">COLUMN(YU$11)*IF(AND(判定表!$H7=YV$1,判定表!$G7=YV$2),1,0)</f>
        <v>0</v>
      </c>
      <c r="YW14" s="123" t="n">
        <f aca="false">COLUMN(YV$11)*IF(AND(判定表!$H7=YW$1,判定表!$G7=YW$2),1,0)</f>
        <v>0</v>
      </c>
      <c r="YX14" s="123" t="n">
        <f aca="false">COLUMN(YW$11)*IF(AND(判定表!$H7=YX$1,判定表!$G7=YX$2),1,0)</f>
        <v>0</v>
      </c>
      <c r="YY14" s="123" t="n">
        <f aca="false">COLUMN(YX$11)*IF(AND(判定表!$H7=YY$1,判定表!$G7=YY$2),1,0)</f>
        <v>0</v>
      </c>
      <c r="YZ14" s="123" t="n">
        <f aca="false">COLUMN(YY$11)*IF(AND(判定表!$H7=YZ$1,判定表!$G7=YZ$2),1,0)</f>
        <v>0</v>
      </c>
      <c r="ZA14" s="123" t="n">
        <f aca="false">COLUMN(YZ$11)*IF(AND(判定表!$H7=ZA$1,判定表!$G7=ZA$2),1,0)</f>
        <v>0</v>
      </c>
      <c r="ZB14" s="123" t="n">
        <f aca="false">COLUMN(ZA$11)*IF(AND(判定表!$H7=ZB$1,判定表!$G7=ZB$2),1,0)</f>
        <v>0</v>
      </c>
      <c r="ZC14" s="123" t="n">
        <f aca="false">COLUMN(ZB$11)*IF(AND(判定表!$H7=ZC$1,判定表!$G7=ZC$2),1,0)</f>
        <v>0</v>
      </c>
      <c r="ZD14" s="123" t="n">
        <f aca="false">COLUMN(ZC$11)*IF(AND(判定表!$H7=ZD$1,判定表!$G7=ZD$2),1,0)</f>
        <v>0</v>
      </c>
      <c r="ZE14" s="123" t="n">
        <f aca="false">COLUMN(ZD$11)*IF(AND(判定表!$H7=ZE$1,判定表!$G7=ZE$2),1,0)</f>
        <v>0</v>
      </c>
      <c r="ZF14" s="123" t="n">
        <f aca="false">COLUMN(ZE$11)*IF(AND(判定表!$H7=ZF$1,判定表!$G7=ZF$2),1,0)</f>
        <v>0</v>
      </c>
      <c r="ZG14" s="123" t="n">
        <f aca="false">COLUMN(ZF$11)*IF(AND(判定表!$H7=ZG$1,判定表!$G7=ZG$2),1,0)</f>
        <v>0</v>
      </c>
      <c r="ZH14" s="123" t="n">
        <f aca="false">COLUMN(ZG$11)*IF(AND(判定表!$H7=ZH$1,判定表!$G7=ZH$2),1,0)</f>
        <v>0</v>
      </c>
      <c r="ZI14" s="123" t="n">
        <f aca="false">COLUMN(ZH$11)*IF(AND(判定表!$H7=ZI$1,判定表!$G7=ZI$2),1,0)</f>
        <v>0</v>
      </c>
      <c r="ZJ14" s="123" t="n">
        <f aca="false">COLUMN(ZI$11)*IF(AND(判定表!$H7=ZJ$1,判定表!$G7=ZJ$2),1,0)</f>
        <v>0</v>
      </c>
      <c r="ZK14" s="123" t="n">
        <f aca="false">COLUMN(ZJ$11)*IF(AND(判定表!$H7=ZK$1,判定表!$G7=ZK$2),1,0)</f>
        <v>0</v>
      </c>
      <c r="ZL14" s="123" t="n">
        <f aca="false">COLUMN(ZK$11)*IF(AND(判定表!$H7=ZL$1,判定表!$G7=ZL$2),1,0)</f>
        <v>0</v>
      </c>
      <c r="ZM14" s="123" t="n">
        <f aca="false">COLUMN(ZL$11)*IF(AND(判定表!$H7=ZM$1,判定表!$G7=ZM$2),1,0)</f>
        <v>0</v>
      </c>
      <c r="ZN14" s="123" t="n">
        <f aca="false">COLUMN(ZM$11)*IF(AND(判定表!$H7=ZN$1,判定表!$G7=ZN$2),1,0)</f>
        <v>0</v>
      </c>
      <c r="ZO14" s="123" t="n">
        <f aca="false">COLUMN(ZN$11)*IF(AND(判定表!$H7=ZO$1,判定表!$G7=ZO$2),1,0)</f>
        <v>0</v>
      </c>
      <c r="ZP14" s="123" t="n">
        <f aca="false">COLUMN(ZO$11)*IF(AND(判定表!$H7=ZP$1,判定表!$G7=ZP$2),1,0)</f>
        <v>0</v>
      </c>
      <c r="ZQ14" s="123" t="n">
        <f aca="false">COLUMN(ZP$11)*IF(AND(判定表!$H7=ZQ$1,判定表!$G7=ZQ$2),1,0)</f>
        <v>0</v>
      </c>
      <c r="ZR14" s="123" t="n">
        <f aca="false">COLUMN(ZQ$11)*IF(AND(判定表!$H7=ZR$1,判定表!$G7=ZR$2),1,0)</f>
        <v>0</v>
      </c>
      <c r="ZS14" s="123" t="n">
        <f aca="false">COLUMN(ZR$11)*IF(AND(判定表!$H7=ZS$1,判定表!$G7=ZS$2),1,0)</f>
        <v>0</v>
      </c>
      <c r="ZT14" s="123" t="n">
        <f aca="false">COLUMN(ZS$11)*IF(AND(判定表!$H7=ZT$1,判定表!$G7=ZT$2),1,0)</f>
        <v>0</v>
      </c>
      <c r="ZU14" s="123" t="n">
        <f aca="false">COLUMN(ZT$11)*IF(AND(判定表!$H7=ZU$1,判定表!$G7=ZU$2),1,0)</f>
        <v>0</v>
      </c>
      <c r="ZV14" s="123" t="n">
        <f aca="false">COLUMN(ZU$11)*IF(AND(判定表!$H7=ZV$1,判定表!$G7=ZV$2),1,0)</f>
        <v>0</v>
      </c>
      <c r="ZW14" s="123" t="n">
        <f aca="false">COLUMN(ZV$11)*IF(AND(判定表!$H7=ZW$1,判定表!$G7=ZW$2),1,0)</f>
        <v>0</v>
      </c>
      <c r="ZX14" s="123" t="n">
        <f aca="false">COLUMN(ZW$11)*IF(AND(判定表!$H7=ZX$1,判定表!$G7=ZX$2),1,0)</f>
        <v>0</v>
      </c>
      <c r="ZY14" s="123" t="n">
        <f aca="false">COLUMN(ZX$11)*IF(AND(判定表!$H7=ZY$1,判定表!$G7=ZY$2),1,0)</f>
        <v>0</v>
      </c>
      <c r="ZZ14" s="123" t="n">
        <f aca="false">COLUMN(ZY$11)*IF(AND(判定表!$H7=ZZ$1,判定表!$G7=ZZ$2),1,0)</f>
        <v>0</v>
      </c>
      <c r="AAA14" s="123" t="n">
        <f aca="false">COLUMN(ZZ$11)*IF(AND(判定表!$H7=AAA$1,判定表!$G7=AAA$2),1,0)</f>
        <v>0</v>
      </c>
      <c r="AAB14" s="123" t="n">
        <f aca="false">COLUMN(AAA$11)*IF(AND(判定表!$H7=AAB$1,判定表!$G7=AAB$2),1,0)</f>
        <v>0</v>
      </c>
      <c r="AAC14" s="123" t="n">
        <f aca="false">COLUMN(AAB$11)*IF(AND(判定表!$H7=AAC$1,判定表!$G7=AAC$2),1,0)</f>
        <v>0</v>
      </c>
      <c r="AAD14" s="123" t="n">
        <f aca="false">COLUMN(AAC$11)*IF(AND(判定表!$H7=AAD$1,判定表!$G7=AAD$2),1,0)</f>
        <v>0</v>
      </c>
      <c r="AAE14" s="123" t="n">
        <f aca="false">COLUMN(AAD$11)*IF(AND(判定表!$H7=AAE$1,判定表!$G7=AAE$2),1,0)</f>
        <v>0</v>
      </c>
      <c r="AAF14" s="123" t="n">
        <f aca="false">COLUMN(AAE$11)*IF(AND(判定表!$H7=AAF$1,判定表!$G7=AAF$2),1,0)</f>
        <v>0</v>
      </c>
      <c r="AAG14" s="123" t="n">
        <f aca="false">COLUMN(AAF$11)*IF(AND(判定表!$H7=AAG$1,判定表!$G7=AAG$2),1,0)</f>
        <v>0</v>
      </c>
      <c r="AAH14" s="123" t="n">
        <f aca="false">COLUMN(AAG$11)*IF(AND(判定表!$H7=AAH$1,判定表!$G7=AAH$2),1,0)</f>
        <v>0</v>
      </c>
      <c r="AAI14" s="123" t="n">
        <f aca="false">COLUMN(AAH$11)*IF(AND(判定表!$H7=AAI$1,判定表!$G7=AAI$2),1,0)</f>
        <v>0</v>
      </c>
      <c r="AAJ14" s="123" t="n">
        <f aca="false">COLUMN(AAI$11)*IF(AND(判定表!$H7=AAJ$1,判定表!$G7=AAJ$2),1,0)</f>
        <v>0</v>
      </c>
      <c r="AAK14" s="123" t="n">
        <f aca="false">COLUMN(AAJ$11)*IF(AND(判定表!$H7=AAK$1,判定表!$G7=AAK$2),1,0)</f>
        <v>0</v>
      </c>
      <c r="AAL14" s="123" t="n">
        <f aca="false">COLUMN(AAK$11)*IF(AND(判定表!$H7=AAL$1,判定表!$G7=AAL$2),1,0)</f>
        <v>0</v>
      </c>
      <c r="AAM14" s="123" t="n">
        <f aca="false">COLUMN(AAL$11)*IF(AND(判定表!$H7=AAM$1,判定表!$G7=AAM$2),1,0)</f>
        <v>0</v>
      </c>
      <c r="AAN14" s="123" t="n">
        <f aca="false">COLUMN(AAM$11)*IF(AND(判定表!$H7=AAN$1,判定表!$G7=AAN$2),1,0)</f>
        <v>0</v>
      </c>
      <c r="AAO14" s="123" t="n">
        <f aca="false">COLUMN(AAN$11)*IF(AND(判定表!$H7=AAO$1,判定表!$G7=AAO$2),1,0)</f>
        <v>0</v>
      </c>
      <c r="AAP14" s="123" t="n">
        <f aca="false">COLUMN(AAO$11)*IF(AND(判定表!$H7=AAP$1,判定表!$G7=AAP$2),1,0)</f>
        <v>0</v>
      </c>
      <c r="AAQ14" s="123" t="n">
        <f aca="false">COLUMN(AAP$11)*IF(AND(判定表!$H7=AAQ$1,判定表!$G7=AAQ$2),1,0)</f>
        <v>0</v>
      </c>
      <c r="AAR14" s="123" t="n">
        <f aca="false">COLUMN(AAQ$11)*IF(AND(判定表!$H7=AAR$1,判定表!$G7=AAR$2),1,0)</f>
        <v>0</v>
      </c>
      <c r="AAS14" s="123" t="n">
        <f aca="false">COLUMN(AAR$11)*IF(AND(判定表!$H7=AAS$1,判定表!$G7=AAS$2),1,0)</f>
        <v>0</v>
      </c>
      <c r="AAT14" s="123" t="n">
        <f aca="false">COLUMN(AAS$11)*IF(AND(判定表!$H7=AAT$1,判定表!$G7=AAT$2),1,0)</f>
        <v>0</v>
      </c>
      <c r="AAU14" s="123" t="n">
        <f aca="false">COLUMN(AAT$11)*IF(AND(判定表!$H7=AAU$1,判定表!$G7=AAU$2),1,0)</f>
        <v>0</v>
      </c>
      <c r="AAV14" s="123" t="n">
        <f aca="false">COLUMN(AAU$11)*IF(AND(判定表!$H7=AAV$1,判定表!$G7=AAV$2),1,0)</f>
        <v>0</v>
      </c>
      <c r="AAW14" s="123" t="n">
        <f aca="false">COLUMN(AAV$11)*IF(AND(判定表!$H7=AAW$1,判定表!$G7=AAW$2),1,0)</f>
        <v>0</v>
      </c>
      <c r="AAX14" s="123" t="n">
        <f aca="false">COLUMN(AAW$11)*IF(AND(判定表!$H7=AAX$1,判定表!$G7=AAX$2),1,0)</f>
        <v>0</v>
      </c>
      <c r="AAY14" s="123" t="n">
        <f aca="false">COLUMN(AAX$11)*IF(AND(判定表!$H7=AAY$1,判定表!$G7=AAY$2),1,0)</f>
        <v>0</v>
      </c>
      <c r="AAZ14" s="123" t="n">
        <f aca="false">COLUMN(AAY$11)*IF(AND(判定表!$H7=AAZ$1,判定表!$G7=AAZ$2),1,0)</f>
        <v>0</v>
      </c>
      <c r="ABA14" s="123" t="n">
        <f aca="false">COLUMN(AAZ$11)*IF(AND(判定表!$H7=ABA$1,判定表!$G7=ABA$2),1,0)</f>
        <v>0</v>
      </c>
      <c r="ABB14" s="123" t="n">
        <f aca="false">COLUMN(ABA$11)*IF(AND(判定表!$H7=ABB$1,判定表!$G7=ABB$2),1,0)</f>
        <v>0</v>
      </c>
      <c r="ABC14" s="123" t="n">
        <f aca="false">COLUMN(ABB$11)*IF(AND(判定表!$H7=ABC$1,判定表!$G7=ABC$2),1,0)</f>
        <v>0</v>
      </c>
      <c r="ABD14" s="123" t="n">
        <f aca="false">COLUMN(ABC$11)*IF(AND(判定表!$H7=ABD$1,判定表!$G7=ABD$2),1,0)</f>
        <v>0</v>
      </c>
      <c r="ABE14" s="123" t="n">
        <f aca="false">COLUMN(ABD$11)*IF(AND(判定表!$H7=ABE$1,判定表!$G7=ABE$2),1,0)</f>
        <v>0</v>
      </c>
      <c r="ABF14" s="123" t="n">
        <f aca="false">COLUMN(ABE$11)*IF(AND(判定表!$H7=ABF$1,判定表!$G7=ABF$2),1,0)</f>
        <v>0</v>
      </c>
      <c r="ABG14" s="123" t="n">
        <f aca="false">COLUMN(ABF$11)*IF(AND(判定表!$H7=ABG$1,判定表!$G7=ABG$2),1,0)</f>
        <v>0</v>
      </c>
      <c r="ABH14" s="123" t="n">
        <f aca="false">COLUMN(ABG$11)*IF(AND(判定表!$H7=ABH$1,判定表!$G7=ABH$2),1,0)</f>
        <v>0</v>
      </c>
      <c r="ABI14" s="123" t="n">
        <f aca="false">COLUMN(ABH$11)*IF(AND(判定表!$H7=ABI$1,判定表!$G7=ABI$2),1,0)</f>
        <v>0</v>
      </c>
      <c r="ABJ14" s="123" t="n">
        <f aca="false">COLUMN(ABI$11)*IF(AND(判定表!$H7=ABJ$1,判定表!$G7=ABJ$2),1,0)</f>
        <v>0</v>
      </c>
      <c r="ABK14" s="123" t="n">
        <f aca="false">COLUMN(ABJ$11)*IF(AND(判定表!$H7=ABK$1,判定表!$G7=ABK$2),1,0)</f>
        <v>0</v>
      </c>
      <c r="ABL14" s="123" t="n">
        <f aca="false">COLUMN(ABK$11)*IF(AND(判定表!$H7=ABL$1,判定表!$G7=ABL$2),1,0)</f>
        <v>0</v>
      </c>
      <c r="ABM14" s="123" t="n">
        <f aca="false">COLUMN(ABL$11)*IF(AND(判定表!$H7=ABM$1,判定表!$G7=ABM$2),1,0)</f>
        <v>0</v>
      </c>
      <c r="ABN14" s="123" t="n">
        <f aca="false">COLUMN(ABM$11)*IF(AND(判定表!$H7=ABN$1,判定表!$G7=ABN$2),1,0)</f>
        <v>0</v>
      </c>
      <c r="ABO14" s="123" t="n">
        <f aca="false">COLUMN(ABN$11)*IF(AND(判定表!$H7=ABO$1,判定表!$G7=ABO$2),1,0)</f>
        <v>0</v>
      </c>
      <c r="ABP14" s="123" t="n">
        <f aca="false">COLUMN(ABO$11)*IF(AND(判定表!$H7=ABP$1,判定表!$G7=ABP$2),1,0)</f>
        <v>0</v>
      </c>
      <c r="ABQ14" s="123" t="n">
        <f aca="false">COLUMN(ABP$11)*IF(AND(判定表!$H7=ABQ$1,判定表!$G7=ABQ$2),1,0)</f>
        <v>0</v>
      </c>
      <c r="ABR14" s="123" t="n">
        <f aca="false">COLUMN(ABQ$11)*IF(AND(判定表!$H7=ABR$1,判定表!$G7=ABR$2),1,0)</f>
        <v>0</v>
      </c>
      <c r="ABS14" s="123" t="n">
        <f aca="false">COLUMN(ABR$11)*IF(AND(判定表!$H7=ABS$1,判定表!$G7=ABS$2),1,0)</f>
        <v>0</v>
      </c>
      <c r="ABT14" s="123" t="n">
        <f aca="false">COLUMN(ABS$11)*IF(AND(判定表!$H7=ABT$1,判定表!$G7=ABT$2),1,0)</f>
        <v>0</v>
      </c>
      <c r="ABU14" s="123" t="n">
        <f aca="false">COLUMN(ABT$11)*IF(AND(判定表!$H7=ABU$1,判定表!$G7=ABU$2),1,0)</f>
        <v>0</v>
      </c>
      <c r="ABV14" s="123" t="n">
        <f aca="false">COLUMN(ABU$11)*IF(AND(判定表!$H7=ABV$1,判定表!$G7=ABV$2),1,0)</f>
        <v>0</v>
      </c>
      <c r="ABW14" s="123" t="n">
        <f aca="false">COLUMN(ABV$11)*IF(AND(判定表!$H7=ABW$1,判定表!$G7=ABW$2),1,0)</f>
        <v>0</v>
      </c>
      <c r="ABX14" s="123" t="n">
        <f aca="false">COLUMN(ABW$11)*IF(AND(判定表!$H7=ABX$1,判定表!$G7=ABX$2),1,0)</f>
        <v>0</v>
      </c>
      <c r="ABY14" s="123" t="n">
        <f aca="false">COLUMN(ABX$11)*IF(AND(判定表!$H7=ABY$1,判定表!$G7=ABY$2),1,0)</f>
        <v>0</v>
      </c>
      <c r="ABZ14" s="123" t="n">
        <f aca="false">COLUMN(ABY$11)*IF(AND(判定表!$H7=ABZ$1,判定表!$G7=ABZ$2),1,0)</f>
        <v>0</v>
      </c>
      <c r="ACA14" s="123" t="n">
        <f aca="false">COLUMN(ABZ$11)*IF(AND(判定表!$H7=ACA$1,判定表!$G7=ACA$2),1,0)</f>
        <v>0</v>
      </c>
      <c r="ACB14" s="123" t="n">
        <f aca="false">COLUMN(ACA$11)*IF(AND(判定表!$H7=ACB$1,判定表!$G7=ACB$2),1,0)</f>
        <v>0</v>
      </c>
      <c r="ACC14" s="123" t="n">
        <f aca="false">COLUMN(ACB$11)*IF(AND(判定表!$H7=ACC$1,判定表!$G7=ACC$2),1,0)</f>
        <v>0</v>
      </c>
      <c r="ACD14" s="123" t="n">
        <f aca="false">COLUMN(ACC$11)*IF(AND(判定表!$H7=ACD$1,判定表!$G7=ACD$2),1,0)</f>
        <v>0</v>
      </c>
      <c r="ACE14" s="123" t="n">
        <f aca="false">COLUMN(ACD$11)*IF(AND(判定表!$H7=ACE$1,判定表!$G7=ACE$2),1,0)</f>
        <v>0</v>
      </c>
      <c r="ACF14" s="123" t="n">
        <f aca="false">COLUMN(ACE$11)*IF(AND(判定表!$H7=ACF$1,判定表!$G7=ACF$2),1,0)</f>
        <v>0</v>
      </c>
      <c r="ACG14" s="123" t="n">
        <f aca="false">COLUMN(ACF$11)*IF(AND(判定表!$H7=ACG$1,判定表!$G7=ACG$2),1,0)</f>
        <v>0</v>
      </c>
      <c r="ACH14" s="123" t="n">
        <f aca="false">COLUMN(ACG$11)*IF(AND(判定表!$H7=ACH$1,判定表!$G7=ACH$2),1,0)</f>
        <v>0</v>
      </c>
      <c r="ACI14" s="123" t="n">
        <f aca="false">COLUMN(ACH$11)*IF(AND(判定表!$H7=ACI$1,判定表!$G7=ACI$2),1,0)</f>
        <v>0</v>
      </c>
      <c r="ACJ14" s="123" t="n">
        <f aca="false">COLUMN(ACI$11)*IF(AND(判定表!$H7=ACJ$1,判定表!$G7=ACJ$2),1,0)</f>
        <v>0</v>
      </c>
      <c r="ACK14" s="123" t="n">
        <f aca="false">COLUMN(ACJ$11)*IF(AND(判定表!$H7=ACK$1,判定表!$G7=ACK$2),1,0)</f>
        <v>0</v>
      </c>
      <c r="ACL14" s="123" t="n">
        <f aca="false">COLUMN(ACK$11)*IF(AND(判定表!$H7=ACL$1,判定表!$G7=ACL$2),1,0)</f>
        <v>0</v>
      </c>
      <c r="ACM14" s="123" t="n">
        <f aca="false">COLUMN(ACL$11)*IF(AND(判定表!$H7=ACM$1,判定表!$G7=ACM$2),1,0)</f>
        <v>0</v>
      </c>
      <c r="ACN14" s="123" t="n">
        <f aca="false">COLUMN(ACM$11)*IF(AND(判定表!$H7=ACN$1,判定表!$G7=ACN$2),1,0)</f>
        <v>0</v>
      </c>
      <c r="ACO14" s="123" t="n">
        <f aca="false">COLUMN(ACN$11)*IF(AND(判定表!$H7=ACO$1,判定表!$G7=ACO$2),1,0)</f>
        <v>0</v>
      </c>
      <c r="ACP14" s="123" t="n">
        <f aca="false">COLUMN(ACO$11)*IF(AND(判定表!$H7=ACP$1,判定表!$G7=ACP$2),1,0)</f>
        <v>0</v>
      </c>
      <c r="ACQ14" s="123" t="n">
        <f aca="false">COLUMN(ACP$11)*IF(AND(判定表!$H7=ACQ$1,判定表!$G7=ACQ$2),1,0)</f>
        <v>0</v>
      </c>
      <c r="ACR14" s="123" t="n">
        <f aca="false">COLUMN(ACQ$11)*IF(AND(判定表!$H7=ACR$1,判定表!$G7=ACR$2),1,0)</f>
        <v>0</v>
      </c>
      <c r="ACS14" s="123" t="n">
        <f aca="false">COLUMN(ACR$11)*IF(AND(判定表!$H7=ACS$1,判定表!$G7=ACS$2),1,0)</f>
        <v>0</v>
      </c>
      <c r="ACT14" s="123" t="n">
        <f aca="false">COLUMN(ACS$11)*IF(AND(判定表!$H7=ACT$1,判定表!$G7=ACT$2),1,0)</f>
        <v>0</v>
      </c>
      <c r="ACU14" s="123" t="n">
        <f aca="false">COLUMN(ACT$11)*IF(AND(判定表!$H7=ACU$1,判定表!$G7=ACU$2),1,0)</f>
        <v>0</v>
      </c>
      <c r="ACV14" s="123" t="n">
        <f aca="false">COLUMN(ACU$11)*IF(AND(判定表!$H7=ACV$1,判定表!$G7=ACV$2),1,0)</f>
        <v>0</v>
      </c>
      <c r="ACW14" s="123" t="n">
        <f aca="false">COLUMN(ACV$11)*IF(AND(判定表!$H7=ACW$1,判定表!$G7=ACW$2),1,0)</f>
        <v>0</v>
      </c>
      <c r="ACX14" s="123" t="n">
        <f aca="false">COLUMN(ACW$11)*IF(AND(判定表!$H7=ACX$1,判定表!$G7=ACX$2),1,0)</f>
        <v>0</v>
      </c>
      <c r="ACY14" s="123" t="n">
        <f aca="false">COLUMN(ACX$11)*IF(AND(判定表!$H7=ACY$1,判定表!$G7=ACY$2),1,0)</f>
        <v>0</v>
      </c>
      <c r="ACZ14" s="123" t="n">
        <f aca="false">COLUMN(ACY$11)*IF(AND(判定表!$H7=ACZ$1,判定表!$G7=ACZ$2),1,0)</f>
        <v>0</v>
      </c>
      <c r="ADA14" s="123" t="n">
        <f aca="false">COLUMN(ACZ$11)*IF(AND(判定表!$H7=ADA$1,判定表!$G7=ADA$2),1,0)</f>
        <v>0</v>
      </c>
      <c r="ADB14" s="123" t="n">
        <f aca="false">COLUMN(ADA$11)*IF(AND(判定表!$H7=ADB$1,判定表!$G7=ADB$2),1,0)</f>
        <v>0</v>
      </c>
      <c r="ADC14" s="123" t="n">
        <f aca="false">COLUMN(ADB$11)*IF(AND(判定表!$H7=ADC$1,判定表!$G7=ADC$2),1,0)</f>
        <v>0</v>
      </c>
      <c r="ADD14" s="123" t="n">
        <f aca="false">COLUMN(ADC$11)*IF(AND(判定表!$H7=ADD$1,判定表!$G7=ADD$2),1,0)</f>
        <v>0</v>
      </c>
      <c r="ADE14" s="123" t="n">
        <f aca="false">COLUMN(ADD$11)*IF(AND(判定表!$H7=ADE$1,判定表!$G7=ADE$2),1,0)</f>
        <v>0</v>
      </c>
      <c r="ADF14" s="123" t="n">
        <f aca="false">COLUMN(ADE$11)*IF(AND(判定表!$H7=ADF$1,判定表!$G7=ADF$2),1,0)</f>
        <v>0</v>
      </c>
      <c r="ADG14" s="123" t="n">
        <f aca="false">COLUMN(ADF$11)*IF(AND(判定表!$H7=ADG$1,判定表!$G7=ADG$2),1,0)</f>
        <v>0</v>
      </c>
      <c r="ADH14" s="123" t="n">
        <f aca="false">COLUMN(ADG$11)*IF(AND(判定表!$H7=ADH$1,判定表!$G7=ADH$2),1,0)</f>
        <v>0</v>
      </c>
      <c r="ADI14" s="123" t="n">
        <f aca="false">COLUMN(ADH$11)*IF(AND(判定表!$H7=ADI$1,判定表!$G7=ADI$2),1,0)</f>
        <v>0</v>
      </c>
      <c r="ADJ14" s="123" t="n">
        <f aca="false">COLUMN(ADI$11)*IF(AND(判定表!$H7=ADJ$1,判定表!$G7=ADJ$2),1,0)</f>
        <v>0</v>
      </c>
      <c r="ADK14" s="123" t="n">
        <f aca="false">COLUMN(ADJ$11)*IF(AND(判定表!$H7=ADK$1,判定表!$G7=ADK$2),1,0)</f>
        <v>0</v>
      </c>
      <c r="ADL14" s="123" t="n">
        <f aca="false">COLUMN(ADK$11)*IF(AND(判定表!$H7=ADL$1,判定表!$G7=ADL$2),1,0)</f>
        <v>0</v>
      </c>
      <c r="ADM14" s="123" t="n">
        <f aca="false">COLUMN(ADL$11)*IF(AND(判定表!$H7=ADM$1,判定表!$G7=ADM$2),1,0)</f>
        <v>0</v>
      </c>
      <c r="ADN14" s="123" t="n">
        <f aca="false">COLUMN(ADM$11)*IF(AND(判定表!$H7=ADN$1,判定表!$G7=ADN$2),1,0)</f>
        <v>0</v>
      </c>
      <c r="ADO14" s="123" t="n">
        <f aca="false">COLUMN(ADN$11)*IF(AND(判定表!$H7=ADO$1,判定表!$G7=ADO$2),1,0)</f>
        <v>0</v>
      </c>
      <c r="ADP14" s="123" t="n">
        <f aca="false">COLUMN(ADO$11)*IF(AND(判定表!$H7=ADP$1,判定表!$G7=ADP$2),1,0)</f>
        <v>0</v>
      </c>
      <c r="ADQ14" s="123" t="n">
        <f aca="false">COLUMN(ADP$11)*IF(AND(判定表!$H7=ADQ$1,判定表!$G7=ADQ$2),1,0)</f>
        <v>0</v>
      </c>
      <c r="ADR14" s="123" t="n">
        <f aca="false">COLUMN(ADQ$11)*IF(AND(判定表!$H7=ADR$1,判定表!$G7=ADR$2),1,0)</f>
        <v>0</v>
      </c>
      <c r="ADS14" s="123" t="n">
        <f aca="false">COLUMN(ADR$11)*IF(AND(判定表!$H7=ADS$1,判定表!$G7=ADS$2),1,0)</f>
        <v>0</v>
      </c>
      <c r="ADT14" s="123" t="n">
        <f aca="false">COLUMN(ADS$11)*IF(AND(判定表!$H7=ADT$1,判定表!$G7=ADT$2),1,0)</f>
        <v>0</v>
      </c>
      <c r="ADU14" s="123" t="n">
        <f aca="false">COLUMN(ADT$11)*IF(AND(判定表!$H7=ADU$1,判定表!$G7=ADU$2),1,0)</f>
        <v>0</v>
      </c>
      <c r="ADV14" s="123" t="n">
        <f aca="false">COLUMN(ADU$11)*IF(AND(判定表!$H7=ADV$1,判定表!$G7=ADV$2),1,0)</f>
        <v>0</v>
      </c>
      <c r="ADW14" s="123" t="n">
        <f aca="false">COLUMN(ADV$11)*IF(AND(判定表!$H7=ADW$1,判定表!$G7=ADW$2),1,0)</f>
        <v>0</v>
      </c>
      <c r="ADX14" s="123" t="n">
        <f aca="false">COLUMN(ADW$11)*IF(AND(判定表!$H7=ADX$1,判定表!$G7=ADX$2),1,0)</f>
        <v>0</v>
      </c>
      <c r="ADY14" s="123" t="n">
        <f aca="false">COLUMN(ADX$11)*IF(AND(判定表!$H7=ADY$1,判定表!$G7=ADY$2),1,0)</f>
        <v>0</v>
      </c>
      <c r="ADZ14" s="123" t="n">
        <f aca="false">COLUMN(ADY$11)*IF(AND(判定表!$H7=ADZ$1,判定表!$G7=ADZ$2),1,0)</f>
        <v>0</v>
      </c>
      <c r="AEA14" s="123" t="n">
        <f aca="false">COLUMN(ADZ$11)*IF(AND(判定表!$H7=AEA$1,判定表!$G7=AEA$2),1,0)</f>
        <v>0</v>
      </c>
      <c r="AEB14" s="123" t="n">
        <f aca="false">COLUMN(AEA$11)*IF(AND(判定表!$H7=AEB$1,判定表!$G7=AEB$2),1,0)</f>
        <v>0</v>
      </c>
      <c r="AEC14" s="123" t="n">
        <f aca="false">COLUMN(AEB$11)*IF(AND(判定表!$H7=AEC$1,判定表!$G7=AEC$2),1,0)</f>
        <v>0</v>
      </c>
      <c r="AED14" s="123" t="n">
        <f aca="false">COLUMN(AEC$11)*IF(AND(判定表!$H7=AED$1,判定表!$G7=AED$2),1,0)</f>
        <v>0</v>
      </c>
      <c r="AEE14" s="123" t="n">
        <f aca="false">COLUMN(AED$11)*IF(AND(判定表!$H7=AEE$1,判定表!$G7=AEE$2),1,0)</f>
        <v>0</v>
      </c>
      <c r="AEF14" s="123" t="n">
        <f aca="false">COLUMN(AEE$11)*IF(AND(判定表!$H7=AEF$1,判定表!$G7=AEF$2),1,0)</f>
        <v>0</v>
      </c>
      <c r="AEG14" s="123" t="n">
        <f aca="false">COLUMN(AEF$11)*IF(AND(判定表!$H7=AEG$1,判定表!$G7=AEG$2),1,0)</f>
        <v>0</v>
      </c>
      <c r="AEH14" s="123" t="n">
        <f aca="false">COLUMN(AEG$11)*IF(AND(判定表!$H7=AEH$1,判定表!$G7=AEH$2),1,0)</f>
        <v>0</v>
      </c>
      <c r="AEI14" s="123" t="n">
        <f aca="false">COLUMN(AEH$11)*IF(AND(判定表!$H7=AEI$1,判定表!$G7=AEI$2),1,0)</f>
        <v>0</v>
      </c>
      <c r="AEJ14" s="123" t="n">
        <f aca="false">COLUMN(AEI$11)*IF(AND(判定表!$H7=AEJ$1,判定表!$G7=AEJ$2),1,0)</f>
        <v>0</v>
      </c>
      <c r="AEK14" s="123" t="n">
        <f aca="false">COLUMN(AEJ$11)*IF(AND(判定表!$H7=AEK$1,判定表!$G7=AEK$2),1,0)</f>
        <v>0</v>
      </c>
      <c r="AEL14" s="123" t="n">
        <f aca="false">COLUMN(AEK$11)*IF(AND(判定表!$H7=AEL$1,判定表!$G7=AEL$2),1,0)</f>
        <v>0</v>
      </c>
      <c r="AEM14" s="123" t="n">
        <f aca="false">COLUMN(AEL$11)*IF(AND(判定表!$H7=AEM$1,判定表!$G7=AEM$2),1,0)</f>
        <v>0</v>
      </c>
      <c r="AEN14" s="123" t="n">
        <f aca="false">COLUMN(AEM$11)*IF(AND(判定表!$H7=AEN$1,判定表!$G7=AEN$2),1,0)</f>
        <v>0</v>
      </c>
      <c r="AEO14" s="123" t="n">
        <f aca="false">COLUMN(AEN$11)*IF(AND(判定表!$H7=AEO$1,判定表!$G7=AEO$2),1,0)</f>
        <v>0</v>
      </c>
      <c r="AEP14" s="123" t="n">
        <f aca="false">COLUMN(AEO$11)*IF(AND(判定表!$H7=AEP$1,判定表!$G7=AEP$2),1,0)</f>
        <v>0</v>
      </c>
      <c r="AEQ14" s="123" t="n">
        <f aca="false">COLUMN(AEP$11)*IF(AND(判定表!$H7=AEQ$1,判定表!$G7=AEQ$2),1,0)</f>
        <v>0</v>
      </c>
      <c r="AER14" s="123" t="n">
        <f aca="false">COLUMN(AEQ$11)*IF(AND(判定表!$H7=AER$1,判定表!$G7=AER$2),1,0)</f>
        <v>0</v>
      </c>
      <c r="AES14" s="123" t="n">
        <f aca="false">COLUMN(AER$11)*IF(AND(判定表!$H7=AES$1,判定表!$G7=AES$2),1,0)</f>
        <v>0</v>
      </c>
      <c r="AET14" s="123" t="n">
        <f aca="false">COLUMN(AES$11)*IF(AND(判定表!$H7=AET$1,判定表!$G7=AET$2),1,0)</f>
        <v>0</v>
      </c>
      <c r="AEU14" s="123" t="n">
        <f aca="false">COLUMN(AET$11)*IF(AND(判定表!$H7=AEU$1,判定表!$G7=AEU$2),1,0)</f>
        <v>0</v>
      </c>
      <c r="AEV14" s="123" t="n">
        <f aca="false">COLUMN(AEU$11)*IF(AND(判定表!$H7=AEV$1,判定表!$G7=AEV$2),1,0)</f>
        <v>0</v>
      </c>
      <c r="AEW14" s="123" t="n">
        <f aca="false">COLUMN(AEV$11)*IF(AND(判定表!$H7=AEW$1,判定表!$G7=AEW$2),1,0)</f>
        <v>0</v>
      </c>
      <c r="AEX14" s="123" t="n">
        <f aca="false">COLUMN(AEW$11)*IF(AND(判定表!$H7=AEX$1,判定表!$G7=AEX$2),1,0)</f>
        <v>0</v>
      </c>
      <c r="AEY14" s="123" t="n">
        <f aca="false">COLUMN(AEX$11)*IF(AND(判定表!$H7=AEY$1,判定表!$G7=AEY$2),1,0)</f>
        <v>0</v>
      </c>
      <c r="AEZ14" s="123" t="n">
        <f aca="false">COLUMN(AEY$11)*IF(AND(判定表!$H7=AEZ$1,判定表!$G7=AEZ$2),1,0)</f>
        <v>0</v>
      </c>
      <c r="AFA14" s="123" t="n">
        <f aca="false">COLUMN(AEZ$11)*IF(AND(判定表!$H7=AFA$1,判定表!$G7=AFA$2),1,0)</f>
        <v>0</v>
      </c>
      <c r="AFB14" s="123" t="n">
        <f aca="false">COLUMN(AFA$11)*IF(AND(判定表!$H7=AFB$1,判定表!$G7=AFB$2),1,0)</f>
        <v>0</v>
      </c>
      <c r="AFC14" s="123" t="n">
        <f aca="false">COLUMN(AFB$11)*IF(AND(判定表!$H7=AFC$1,判定表!$G7=AFC$2),1,0)</f>
        <v>0</v>
      </c>
      <c r="AFD14" s="123" t="n">
        <f aca="false">COLUMN(AFC$11)*IF(AND(判定表!$H7=AFD$1,判定表!$G7=AFD$2),1,0)</f>
        <v>0</v>
      </c>
      <c r="AFE14" s="123" t="n">
        <f aca="false">COLUMN(AFD$11)*IF(AND(判定表!$H7=AFE$1,判定表!$G7=AFE$2),1,0)</f>
        <v>0</v>
      </c>
      <c r="AFF14" s="123" t="n">
        <f aca="false">COLUMN(AFE$11)*IF(AND(判定表!$H7=AFF$1,判定表!$G7=AFF$2),1,0)</f>
        <v>0</v>
      </c>
      <c r="AFG14" s="123" t="n">
        <f aca="false">COLUMN(AFF$11)*IF(AND(判定表!$H7=AFG$1,判定表!$G7=AFG$2),1,0)</f>
        <v>0</v>
      </c>
      <c r="AFH14" s="123" t="n">
        <f aca="false">COLUMN(AFG$11)*IF(AND(判定表!$H7=AFH$1,判定表!$G7=AFH$2),1,0)</f>
        <v>0</v>
      </c>
      <c r="AFI14" s="123" t="n">
        <f aca="false">COLUMN(AFH$11)*IF(AND(判定表!$H7=AFI$1,判定表!$G7=AFI$2),1,0)</f>
        <v>0</v>
      </c>
      <c r="AFJ14" s="123" t="n">
        <f aca="false">COLUMN(AFI$11)*IF(AND(判定表!$H7=AFJ$1,判定表!$G7=AFJ$2),1,0)</f>
        <v>0</v>
      </c>
      <c r="AFK14" s="123" t="n">
        <f aca="false">COLUMN(AFJ$11)*IF(AND(判定表!$H7=AFK$1,判定表!$G7=AFK$2),1,0)</f>
        <v>0</v>
      </c>
      <c r="AFL14" s="123" t="n">
        <f aca="false">COLUMN(AFK$11)*IF(AND(判定表!$H7=AFL$1,判定表!$G7=AFL$2),1,0)</f>
        <v>0</v>
      </c>
      <c r="AFM14" s="123" t="n">
        <f aca="false">COLUMN(AFL$11)*IF(AND(判定表!$H7=AFM$1,判定表!$G7=AFM$2),1,0)</f>
        <v>0</v>
      </c>
      <c r="AFN14" s="123" t="n">
        <f aca="false">COLUMN(AFM$11)*IF(AND(判定表!$H7=AFN$1,判定表!$G7=AFN$2),1,0)</f>
        <v>0</v>
      </c>
      <c r="AFO14" s="123" t="n">
        <f aca="false">COLUMN(AFN$11)*IF(AND(判定表!$H7=AFO$1,判定表!$G7=AFO$2),1,0)</f>
        <v>0</v>
      </c>
      <c r="AFP14" s="123" t="n">
        <f aca="false">COLUMN(AFO$11)*IF(AND(判定表!$H7=AFP$1,判定表!$G7=AFP$2),1,0)</f>
        <v>0</v>
      </c>
      <c r="AFQ14" s="123" t="n">
        <f aca="false">COLUMN(AFP$11)*IF(AND(判定表!$H7=AFQ$1,判定表!$G7=AFQ$2),1,0)</f>
        <v>0</v>
      </c>
      <c r="AFR14" s="123" t="n">
        <f aca="false">COLUMN(AFQ$11)*IF(AND(判定表!$H7=AFR$1,判定表!$G7=AFR$2),1,0)</f>
        <v>0</v>
      </c>
      <c r="AFS14" s="123" t="n">
        <f aca="false">COLUMN(AFR$11)*IF(AND(判定表!$H7=AFS$1,判定表!$G7=AFS$2),1,0)</f>
        <v>0</v>
      </c>
      <c r="AFT14" s="123" t="n">
        <f aca="false">COLUMN(AFS$11)*IF(AND(判定表!$H7=AFT$1,判定表!$G7=AFT$2),1,0)</f>
        <v>0</v>
      </c>
      <c r="AFU14" s="123" t="n">
        <f aca="false">COLUMN(AFT$11)*IF(AND(判定表!$H7=AFU$1,判定表!$G7=AFU$2),1,0)</f>
        <v>0</v>
      </c>
      <c r="AFV14" s="123" t="n">
        <f aca="false">COLUMN(AFU$11)*IF(AND(判定表!$H7=AFV$1,判定表!$G7=AFV$2),1,0)</f>
        <v>0</v>
      </c>
      <c r="AFW14" s="123" t="n">
        <f aca="false">COLUMN(AFV$11)*IF(AND(判定表!$H7=AFW$1,判定表!$G7=AFW$2),1,0)</f>
        <v>0</v>
      </c>
      <c r="AFX14" s="123" t="n">
        <f aca="false">COLUMN(AFW$11)*IF(AND(判定表!$H7=AFX$1,判定表!$G7=AFX$2),1,0)</f>
        <v>0</v>
      </c>
      <c r="AFY14" s="123" t="n">
        <f aca="false">COLUMN(AFX$11)*IF(AND(判定表!$H7=AFY$1,判定表!$G7=AFY$2),1,0)</f>
        <v>0</v>
      </c>
      <c r="AFZ14" s="123" t="n">
        <f aca="false">COLUMN(AFY$11)*IF(AND(判定表!$H7=AFZ$1,判定表!$G7=AFZ$2),1,0)</f>
        <v>0</v>
      </c>
      <c r="AGA14" s="123" t="n">
        <f aca="false">COLUMN(AFZ$11)*IF(AND(判定表!$H7=AGA$1,判定表!$G7=AGA$2),1,0)</f>
        <v>0</v>
      </c>
      <c r="AGB14" s="123" t="n">
        <f aca="false">COLUMN(AGA$11)*IF(AND(判定表!$H7=AGB$1,判定表!$G7=AGB$2),1,0)</f>
        <v>0</v>
      </c>
      <c r="AGC14" s="123" t="n">
        <f aca="false">COLUMN(AGB$11)*IF(AND(判定表!$H7=AGC$1,判定表!$G7=AGC$2),1,0)</f>
        <v>0</v>
      </c>
      <c r="AGD14" s="123" t="n">
        <f aca="false">COLUMN(AGC$11)*IF(AND(判定表!$H7=AGD$1,判定表!$G7=AGD$2),1,0)</f>
        <v>0</v>
      </c>
      <c r="AGE14" s="123" t="n">
        <f aca="false">COLUMN(AGD$11)*IF(AND(判定表!$H7=AGE$1,判定表!$G7=AGE$2),1,0)</f>
        <v>0</v>
      </c>
      <c r="AGF14" s="123" t="n">
        <f aca="false">COLUMN(AGE$11)*IF(AND(判定表!$H7=AGF$1,判定表!$G7=AGF$2),1,0)</f>
        <v>0</v>
      </c>
      <c r="AGG14" s="123" t="n">
        <f aca="false">COLUMN(AGF$11)*IF(AND(判定表!$H7=AGG$1,判定表!$G7=AGG$2),1,0)</f>
        <v>0</v>
      </c>
      <c r="AGH14" s="123" t="n">
        <f aca="false">COLUMN(AGG$11)*IF(AND(判定表!$H7=AGH$1,判定表!$G7=AGH$2),1,0)</f>
        <v>0</v>
      </c>
      <c r="AGI14" s="123" t="n">
        <f aca="false">COLUMN(AGH$11)*IF(AND(判定表!$H7=AGI$1,判定表!$G7=AGI$2),1,0)</f>
        <v>0</v>
      </c>
      <c r="AGJ14" s="123" t="n">
        <f aca="false">COLUMN(AGI$11)*IF(AND(判定表!$H7=AGJ$1,判定表!$G7=AGJ$2),1,0)</f>
        <v>0</v>
      </c>
      <c r="AGK14" s="123" t="n">
        <f aca="false">COLUMN(AGJ$11)*IF(AND(判定表!$H7=AGK$1,判定表!$G7=AGK$2),1,0)</f>
        <v>0</v>
      </c>
      <c r="AGL14" s="123" t="n">
        <f aca="false">COLUMN(AGK$11)*IF(AND(判定表!$H7=AGL$1,判定表!$G7=AGL$2),1,0)</f>
        <v>0</v>
      </c>
      <c r="AGM14" s="123" t="n">
        <f aca="false">COLUMN(AGL$11)*IF(AND(判定表!$H7=AGM$1,判定表!$G7=AGM$2),1,0)</f>
        <v>0</v>
      </c>
      <c r="AGN14" s="123" t="n">
        <f aca="false">COLUMN(AGM$11)*IF(AND(判定表!$H7=AGN$1,判定表!$G7=AGN$2),1,0)</f>
        <v>0</v>
      </c>
      <c r="AGO14" s="123" t="n">
        <f aca="false">COLUMN(AGN$11)*IF(AND(判定表!$H7=AGO$1,判定表!$G7=AGO$2),1,0)</f>
        <v>0</v>
      </c>
      <c r="AGP14" s="123" t="n">
        <f aca="false">COLUMN(AGO$11)*IF(AND(判定表!$H7=AGP$1,判定表!$G7=AGP$2),1,0)</f>
        <v>0</v>
      </c>
      <c r="AGQ14" s="123" t="n">
        <f aca="false">COLUMN(AGP$11)*IF(AND(判定表!$H7=AGQ$1,判定表!$G7=AGQ$2),1,0)</f>
        <v>0</v>
      </c>
      <c r="AGR14" s="123" t="n">
        <f aca="false">COLUMN(AGQ$11)*IF(AND(判定表!$H7=AGR$1,判定表!$G7=AGR$2),1,0)</f>
        <v>0</v>
      </c>
      <c r="AGS14" s="123" t="n">
        <f aca="false">COLUMN(AGR$11)*IF(AND(判定表!$H7=AGS$1,判定表!$G7=AGS$2),1,0)</f>
        <v>0</v>
      </c>
      <c r="AGT14" s="123" t="n">
        <f aca="false">COLUMN(AGS$11)*IF(AND(判定表!$H7=AGT$1,判定表!$G7=AGT$2),1,0)</f>
        <v>0</v>
      </c>
      <c r="AGU14" s="123" t="n">
        <f aca="false">COLUMN(AGT$11)*IF(AND(判定表!$H7=AGU$1,判定表!$G7=AGU$2),1,0)</f>
        <v>0</v>
      </c>
      <c r="AGV14" s="123" t="n">
        <f aca="false">COLUMN(AGU$11)*IF(AND(判定表!$H7=AGV$1,判定表!$G7=AGV$2),1,0)</f>
        <v>0</v>
      </c>
      <c r="AGW14" s="123" t="n">
        <f aca="false">COLUMN(AGV$11)*IF(AND(判定表!$H7=AGW$1,判定表!$G7=AGW$2),1,0)</f>
        <v>0</v>
      </c>
      <c r="AGX14" s="123" t="n">
        <f aca="false">COLUMN(AGW$11)*IF(AND(判定表!$H7=AGX$1,判定表!$G7=AGX$2),1,0)</f>
        <v>0</v>
      </c>
      <c r="AGY14" s="123" t="n">
        <f aca="false">COLUMN(AGX$11)*IF(AND(判定表!$H7=AGY$1,判定表!$G7=AGY$2),1,0)</f>
        <v>0</v>
      </c>
      <c r="AGZ14" s="123" t="n">
        <f aca="false">COLUMN(AGY$11)*IF(AND(判定表!$H7=AGZ$1,判定表!$G7=AGZ$2),1,0)</f>
        <v>0</v>
      </c>
      <c r="AHA14" s="123" t="n">
        <f aca="false">COLUMN(AGZ$11)*IF(AND(判定表!$H7=AHA$1,判定表!$G7=AHA$2),1,0)</f>
        <v>0</v>
      </c>
      <c r="AHB14" s="123" t="n">
        <f aca="false">COLUMN(AHA$11)*IF(AND(判定表!$H7=AHB$1,判定表!$G7=AHB$2),1,0)</f>
        <v>0</v>
      </c>
      <c r="AHC14" s="123" t="n">
        <f aca="false">COLUMN(AHB$11)*IF(AND(判定表!$H7=AHC$1,判定表!$G7=AHC$2),1,0)</f>
        <v>0</v>
      </c>
      <c r="AHD14" s="123" t="n">
        <f aca="false">COLUMN(AHC$11)*IF(AND(判定表!$H7=AHD$1,判定表!$G7=AHD$2),1,0)</f>
        <v>0</v>
      </c>
      <c r="AHE14" s="123" t="n">
        <f aca="false">COLUMN(AHD$11)*IF(AND(判定表!$H7=AHE$1,判定表!$G7=AHE$2),1,0)</f>
        <v>0</v>
      </c>
      <c r="AHF14" s="123" t="n">
        <f aca="false">COLUMN(AHE$11)*IF(AND(判定表!$H7=AHF$1,判定表!$G7=AHF$2),1,0)</f>
        <v>0</v>
      </c>
      <c r="AHG14" s="123" t="n">
        <f aca="false">COLUMN(AHF$11)*IF(AND(判定表!$H7=AHG$1,判定表!$G7=AHG$2),1,0)</f>
        <v>0</v>
      </c>
      <c r="AHH14" s="123" t="n">
        <f aca="false">COLUMN(AHG$11)*IF(AND(判定表!$H7=AHH$1,判定表!$G7=AHH$2),1,0)</f>
        <v>0</v>
      </c>
      <c r="AHI14" s="123" t="n">
        <f aca="false">COLUMN(AHH$11)*IF(AND(判定表!$H7=AHI$1,判定表!$G7=AHI$2),1,0)</f>
        <v>0</v>
      </c>
      <c r="AHJ14" s="123" t="n">
        <f aca="false">COLUMN(AHI$11)*IF(AND(判定表!$H7=AHJ$1,判定表!$G7=AHJ$2),1,0)</f>
        <v>0</v>
      </c>
      <c r="AHK14" s="123" t="n">
        <f aca="false">COLUMN(AHJ$11)*IF(AND(判定表!$H7=AHK$1,判定表!$G7=AHK$2),1,0)</f>
        <v>0</v>
      </c>
      <c r="AHL14" s="123" t="n">
        <f aca="false">COLUMN(AHK$11)*IF(AND(判定表!$H7=AHL$1,判定表!$G7=AHL$2),1,0)</f>
        <v>0</v>
      </c>
      <c r="AHM14" s="123" t="n">
        <f aca="false">COLUMN(AHL$11)*IF(AND(判定表!$H7=AHM$1,判定表!$G7=AHM$2),1,0)</f>
        <v>0</v>
      </c>
      <c r="AHN14" s="123" t="n">
        <f aca="false">COLUMN(AHM$11)*IF(AND(判定表!$H7=AHN$1,判定表!$G7=AHN$2),1,0)</f>
        <v>0</v>
      </c>
      <c r="AHO14" s="123" t="n">
        <f aca="false">COLUMN(AHN$11)*IF(AND(判定表!$H7=AHO$1,判定表!$G7=AHO$2),1,0)</f>
        <v>0</v>
      </c>
      <c r="AHP14" s="123" t="n">
        <f aca="false">COLUMN(AHO$11)*IF(AND(判定表!$H7=AHP$1,判定表!$G7=AHP$2),1,0)</f>
        <v>0</v>
      </c>
      <c r="AHQ14" s="123" t="n">
        <f aca="false">COLUMN(AHP$11)*IF(AND(判定表!$H7=AHQ$1,判定表!$G7=AHQ$2),1,0)</f>
        <v>0</v>
      </c>
      <c r="AHR14" s="123" t="n">
        <f aca="false">COLUMN(AHQ$11)*IF(AND(判定表!$H7=AHR$1,判定表!$G7=AHR$2),1,0)</f>
        <v>0</v>
      </c>
      <c r="AHS14" s="123" t="n">
        <f aca="false">COLUMN(AHR$11)*IF(AND(判定表!$H7=AHS$1,判定表!$G7=AHS$2),1,0)</f>
        <v>0</v>
      </c>
      <c r="AHT14" s="123" t="n">
        <f aca="false">COLUMN(AHS$11)*IF(AND(判定表!$H7=AHT$1,判定表!$G7=AHT$2),1,0)</f>
        <v>0</v>
      </c>
      <c r="AHU14" s="123" t="n">
        <f aca="false">COLUMN(AHT$11)*IF(AND(判定表!$H7=AHU$1,判定表!$G7=AHU$2),1,0)</f>
        <v>0</v>
      </c>
      <c r="AHV14" s="123" t="n">
        <f aca="false">COLUMN(AHU$11)*IF(AND(判定表!$H7=AHV$1,判定表!$G7=AHV$2),1,0)</f>
        <v>0</v>
      </c>
      <c r="AHW14" s="123" t="n">
        <f aca="false">COLUMN(AHV$11)*IF(AND(判定表!$H7=AHW$1,判定表!$G7=AHW$2),1,0)</f>
        <v>0</v>
      </c>
      <c r="AHX14" s="123" t="n">
        <f aca="false">COLUMN(AHW$11)*IF(AND(判定表!$H7=AHX$1,判定表!$G7=AHX$2),1,0)</f>
        <v>0</v>
      </c>
      <c r="AHY14" s="123" t="n">
        <f aca="false">COLUMN(AHX$11)*IF(AND(判定表!$H7=AHY$1,判定表!$G7=AHY$2),1,0)</f>
        <v>0</v>
      </c>
      <c r="AHZ14" s="123" t="n">
        <f aca="false">COLUMN(AHY$11)*IF(AND(判定表!$H7=AHZ$1,判定表!$G7=AHZ$2),1,0)</f>
        <v>0</v>
      </c>
      <c r="AIA14" s="123" t="n">
        <f aca="false">COLUMN(AHZ$11)*IF(AND(判定表!$H7=AIA$1,判定表!$G7=AIA$2),1,0)</f>
        <v>910</v>
      </c>
      <c r="AIB14" s="123" t="n">
        <f aca="false">COLUMN(AIA$11)*IF(AND(判定表!$H7=AIB$1,判定表!$G7=AIB$2),1,0)</f>
        <v>0</v>
      </c>
      <c r="AIC14" s="123" t="n">
        <f aca="false">COLUMN(AIB$11)*IF(AND(判定表!$H7=AIC$1,判定表!$G7=AIC$2),1,0)</f>
        <v>0</v>
      </c>
      <c r="AID14" s="123" t="n">
        <f aca="false">COLUMN(AIC$11)*IF(AND(判定表!$H7=AID$1,判定表!$G7=AID$2),1,0)</f>
        <v>0</v>
      </c>
      <c r="AIE14" s="123" t="n">
        <f aca="false">COLUMN(AID$11)*IF(AND(判定表!$H7=AIE$1,判定表!$G7=AIE$2),1,0)</f>
        <v>0</v>
      </c>
      <c r="AIF14" s="123" t="n">
        <f aca="false">COLUMN(AIE$11)*IF(AND(判定表!$H7=AIF$1,判定表!$G7=AIF$2),1,0)</f>
        <v>0</v>
      </c>
      <c r="AIG14" s="123" t="n">
        <f aca="false">COLUMN(AIF$11)*IF(AND(判定表!$H7=AIG$1,判定表!$G7=AIG$2),1,0)</f>
        <v>0</v>
      </c>
      <c r="AIH14" s="123" t="n">
        <f aca="false">COLUMN(AIG$11)*IF(AND(判定表!$H7=AIH$1,判定表!$G7=AIH$2),1,0)</f>
        <v>0</v>
      </c>
      <c r="AII14" s="123" t="n">
        <f aca="false">COLUMN(AIH$11)*IF(AND(判定表!$H7=AII$1,判定表!$G7=AII$2),1,0)</f>
        <v>0</v>
      </c>
      <c r="AIJ14" s="123" t="n">
        <f aca="false">COLUMN(AII$11)*IF(AND(判定表!$H7=AIJ$1,判定表!$G7=AIJ$2),1,0)</f>
        <v>0</v>
      </c>
      <c r="AIK14" s="123" t="n">
        <f aca="false">COLUMN(AIJ$11)*IF(AND(判定表!$H7=AIK$1,判定表!$G7=AIK$2),1,0)</f>
        <v>0</v>
      </c>
      <c r="AIL14" s="123" t="n">
        <f aca="false">COLUMN(AIK$11)*IF(AND(判定表!$H7=AIL$1,判定表!$G7=AIL$2),1,0)</f>
        <v>0</v>
      </c>
      <c r="AIM14" s="123" t="n">
        <f aca="false">COLUMN(AIL$11)*IF(AND(判定表!$H7=AIM$1,判定表!$G7=AIM$2),1,0)</f>
        <v>0</v>
      </c>
      <c r="AIN14" s="123" t="n">
        <f aca="false">COLUMN(AIM$11)*IF(AND(判定表!$H7=AIN$1,判定表!$G7=AIN$2),1,0)</f>
        <v>0</v>
      </c>
      <c r="AIO14" s="123" t="n">
        <f aca="false">COLUMN(AIN$11)*IF(AND(判定表!$H7=AIO$1,判定表!$G7=AIO$2),1,0)</f>
        <v>0</v>
      </c>
      <c r="AIP14" s="123" t="n">
        <f aca="false">COLUMN(AIO$11)*IF(AND(判定表!$H7=AIP$1,判定表!$G7=AIP$2),1,0)</f>
        <v>0</v>
      </c>
      <c r="AIQ14" s="123" t="n">
        <f aca="false">COLUMN(AIP$11)*IF(AND(判定表!$H7=AIQ$1,判定表!$G7=AIQ$2),1,0)</f>
        <v>0</v>
      </c>
      <c r="AIR14" s="123" t="n">
        <f aca="false">COLUMN(AIQ$11)*IF(AND(判定表!$H7=AIR$1,判定表!$G7=AIR$2),1,0)</f>
        <v>0</v>
      </c>
      <c r="AIS14" s="123" t="n">
        <f aca="false">COLUMN(AIR$11)*IF(AND(判定表!$H7=AIS$1,判定表!$G7=AIS$2),1,0)</f>
        <v>0</v>
      </c>
      <c r="AIT14" s="123" t="n">
        <f aca="false">COLUMN(AIS$11)*IF(AND(判定表!$H7=AIT$1,判定表!$G7=AIT$2),1,0)</f>
        <v>0</v>
      </c>
      <c r="AIU14" s="123" t="n">
        <f aca="false">COLUMN(AIT$11)*IF(AND(判定表!$H7=AIU$1,判定表!$G7=AIU$2),1,0)</f>
        <v>0</v>
      </c>
      <c r="AIV14" s="123" t="n">
        <f aca="false">COLUMN(AIU$11)*IF(AND(判定表!$H7=AIV$1,判定表!$G7=AIV$2),1,0)</f>
        <v>0</v>
      </c>
      <c r="AIW14" s="123" t="n">
        <f aca="false">COLUMN(AIV$11)*IF(AND(判定表!$H7=AIW$1,判定表!$G7=AIW$2),1,0)</f>
        <v>0</v>
      </c>
      <c r="AIX14" s="123" t="n">
        <f aca="false">COLUMN(AIW$11)*IF(AND(判定表!$H7=AIX$1,判定表!$G7=AIX$2),1,0)</f>
        <v>0</v>
      </c>
      <c r="AIY14" s="123" t="n">
        <f aca="false">COLUMN(AIX$11)*IF(AND(判定表!$H7=AIY$1,判定表!$G7=AIY$2),1,0)</f>
        <v>0</v>
      </c>
      <c r="AIZ14" s="123" t="n">
        <f aca="false">COLUMN(AIY$11)*IF(AND(判定表!$H7=AIZ$1,判定表!$G7=AIZ$2),1,0)</f>
        <v>0</v>
      </c>
      <c r="AJA14" s="123" t="n">
        <f aca="false">COLUMN(AIZ$11)*IF(AND(判定表!$H7=AJA$1,判定表!$G7=AJA$2),1,0)</f>
        <v>0</v>
      </c>
      <c r="AJB14" s="123" t="n">
        <f aca="false">COLUMN(AJA$11)*IF(AND(判定表!$H7=AJB$1,判定表!$G7=AJB$2),1,0)</f>
        <v>0</v>
      </c>
      <c r="AJC14" s="123" t="n">
        <f aca="false">COLUMN(AJB$11)*IF(AND(判定表!$H7=AJC$1,判定表!$G7=AJC$2),1,0)</f>
        <v>0</v>
      </c>
      <c r="AJD14" s="123" t="n">
        <f aca="false">COLUMN(AJC$11)*IF(AND(判定表!$H7=AJD$1,判定表!$G7=AJD$2),1,0)</f>
        <v>0</v>
      </c>
      <c r="AJE14" s="123" t="n">
        <f aca="false">COLUMN(AJD$11)*IF(AND(判定表!$H7=AJE$1,判定表!$G7=AJE$2),1,0)</f>
        <v>0</v>
      </c>
      <c r="AJF14" s="123" t="n">
        <f aca="false">COLUMN(AJE$11)*IF(AND(判定表!$H7=AJF$1,判定表!$G7=AJF$2),1,0)</f>
        <v>0</v>
      </c>
      <c r="AJG14" s="123" t="n">
        <f aca="false">COLUMN(AJF$11)*IF(AND(判定表!$H7=AJG$1,判定表!$G7=AJG$2),1,0)</f>
        <v>0</v>
      </c>
      <c r="AJH14" s="123" t="n">
        <f aca="false">COLUMN(AJG$11)*IF(AND(判定表!$H7=AJH$1,判定表!$G7=AJH$2),1,0)</f>
        <v>0</v>
      </c>
      <c r="AJI14" s="123" t="n">
        <f aca="false">COLUMN(AJH$11)*IF(AND(判定表!$H7=AJI$1,判定表!$G7=AJI$2),1,0)</f>
        <v>0</v>
      </c>
      <c r="AJJ14" s="123" t="n">
        <f aca="false">COLUMN(AJI$11)*IF(AND(判定表!$H7=AJJ$1,判定表!$G7=AJJ$2),1,0)</f>
        <v>0</v>
      </c>
      <c r="AJK14" s="123" t="n">
        <f aca="false">COLUMN(AJJ$11)*IF(AND(判定表!$H7=AJK$1,判定表!$G7=AJK$2),1,0)</f>
        <v>0</v>
      </c>
      <c r="AJL14" s="123" t="n">
        <f aca="false">COLUMN(AJK$11)*IF(AND(判定表!$H7=AJL$1,判定表!$G7=AJL$2),1,0)</f>
        <v>0</v>
      </c>
      <c r="AJM14" s="123" t="n">
        <f aca="false">COLUMN(AJL$11)*IF(AND(判定表!$H7=AJM$1,判定表!$G7=AJM$2),1,0)</f>
        <v>0</v>
      </c>
      <c r="AJN14" s="123" t="n">
        <f aca="false">COLUMN(AJM$11)*IF(AND(判定表!$H7=AJN$1,判定表!$G7=AJN$2),1,0)</f>
        <v>0</v>
      </c>
      <c r="AJO14" s="123" t="n">
        <f aca="false">COLUMN(AJN$11)*IF(AND(判定表!$H7=AJO$1,判定表!$G7=AJO$2),1,0)</f>
        <v>0</v>
      </c>
      <c r="AJP14" s="123" t="n">
        <f aca="false">COLUMN(AJO$11)*IF(AND(判定表!$H7=AJP$1,判定表!$G7=AJP$2),1,0)</f>
        <v>0</v>
      </c>
      <c r="AJQ14" s="123" t="n">
        <f aca="false">COLUMN(AJP$11)*IF(AND(判定表!$H7=AJQ$1,判定表!$G7=AJQ$2),1,0)</f>
        <v>0</v>
      </c>
      <c r="AJR14" s="123" t="n">
        <f aca="false">COLUMN(AJQ$11)*IF(AND(判定表!$H7=AJR$1,判定表!$G7=AJR$2),1,0)</f>
        <v>0</v>
      </c>
      <c r="AJS14" s="123" t="n">
        <f aca="false">COLUMN(AJR$11)*IF(AND(判定表!$H7=AJS$1,判定表!$G7=AJS$2),1,0)</f>
        <v>0</v>
      </c>
      <c r="AJT14" s="123" t="n">
        <f aca="false">COLUMN(AJS$11)*IF(AND(判定表!$H7=AJT$1,判定表!$G7=AJT$2),1,0)</f>
        <v>0</v>
      </c>
      <c r="AJU14" s="123" t="n">
        <f aca="false">COLUMN(AJT$11)*IF(AND(判定表!$H7=AJU$1,判定表!$G7=AJU$2),1,0)</f>
        <v>0</v>
      </c>
      <c r="AJV14" s="123" t="n">
        <f aca="false">COLUMN(AJU$11)*IF(AND(判定表!$H7=AJV$1,判定表!$G7=AJV$2),1,0)</f>
        <v>0</v>
      </c>
      <c r="AJW14" s="123" t="n">
        <f aca="false">COLUMN(AJV$11)*IF(AND(判定表!$H7=AJW$1,判定表!$G7=AJW$2),1,0)</f>
        <v>0</v>
      </c>
      <c r="AJX14" s="123" t="n">
        <f aca="false">COLUMN(AJW$11)*IF(AND(判定表!$H7=AJX$1,判定表!$G7=AJX$2),1,0)</f>
        <v>0</v>
      </c>
      <c r="AJY14" s="123" t="n">
        <f aca="false">COLUMN(AJX$11)*IF(AND(判定表!$H7=AJY$1,判定表!$G7=AJY$2),1,0)</f>
        <v>0</v>
      </c>
      <c r="AJZ14" s="123" t="n">
        <f aca="false">COLUMN(AJY$11)*IF(AND(判定表!$H7=AJZ$1,判定表!$G7=AJZ$2),1,0)</f>
        <v>0</v>
      </c>
      <c r="AKA14" s="123" t="n">
        <f aca="false">COLUMN(AJZ$11)*IF(AND(判定表!$H7=AKA$1,判定表!$G7=AKA$2),1,0)</f>
        <v>0</v>
      </c>
      <c r="AKB14" s="123" t="n">
        <f aca="false">COLUMN(AKA$11)*IF(AND(判定表!$H7=AKB$1,判定表!$G7=AKB$2),1,0)</f>
        <v>0</v>
      </c>
      <c r="AKC14" s="123" t="n">
        <f aca="false">COLUMN(AKB$11)*IF(AND(判定表!$H7=AKC$1,判定表!$G7=AKC$2),1,0)</f>
        <v>0</v>
      </c>
      <c r="AKD14" s="123" t="n">
        <f aca="false">COLUMN(AKC$11)*IF(AND(判定表!$H7=AKD$1,判定表!$G7=AKD$2),1,0)</f>
        <v>0</v>
      </c>
      <c r="AKE14" s="123" t="n">
        <f aca="false">COLUMN(AKD$11)*IF(AND(判定表!$H7=AKE$1,判定表!$G7=AKE$2),1,0)</f>
        <v>0</v>
      </c>
      <c r="AKF14" s="123" t="n">
        <f aca="false">COLUMN(AKE$11)*IF(AND(判定表!$H7=AKF$1,判定表!$G7=AKF$2),1,0)</f>
        <v>0</v>
      </c>
      <c r="AKG14" s="123" t="n">
        <f aca="false">COLUMN(AKF$11)*IF(AND(判定表!$H7=AKG$1,判定表!$G7=AKG$2),1,0)</f>
        <v>0</v>
      </c>
      <c r="AKH14" s="123" t="n">
        <f aca="false">COLUMN(AKG$11)*IF(AND(判定表!$H7=AKH$1,判定表!$G7=AKH$2),1,0)</f>
        <v>0</v>
      </c>
      <c r="AKI14" s="123" t="n">
        <f aca="false">COLUMN(AKH$11)*IF(AND(判定表!$H7=AKI$1,判定表!$G7=AKI$2),1,0)</f>
        <v>0</v>
      </c>
      <c r="AKJ14" s="123" t="n">
        <f aca="false">COLUMN(AKI$11)*IF(AND(判定表!$H7=AKJ$1,判定表!$G7=AKJ$2),1,0)</f>
        <v>0</v>
      </c>
      <c r="AKK14" s="123" t="n">
        <f aca="false">COLUMN(AKJ$11)*IF(AND(判定表!$H7=AKK$1,判定表!$G7=AKK$2),1,0)</f>
        <v>0</v>
      </c>
      <c r="AKL14" s="123" t="n">
        <f aca="false">COLUMN(AKK$11)*IF(AND(判定表!$H7=AKL$1,判定表!$G7=AKL$2),1,0)</f>
        <v>0</v>
      </c>
      <c r="AKM14" s="123" t="n">
        <f aca="false">COLUMN(AKL$11)*IF(AND(判定表!$H7=AKM$1,判定表!$G7=AKM$2),1,0)</f>
        <v>0</v>
      </c>
      <c r="AKN14" s="123" t="n">
        <f aca="false">COLUMN(AKM$11)*IF(AND(判定表!$H7=AKN$1,判定表!$G7=AKN$2),1,0)</f>
        <v>0</v>
      </c>
      <c r="AKO14" s="123" t="n">
        <f aca="false">COLUMN(AKN$11)*IF(AND(判定表!$H7=AKO$1,判定表!$G7=AKO$2),1,0)</f>
        <v>0</v>
      </c>
      <c r="AKP14" s="123" t="n">
        <f aca="false">COLUMN(AKO$11)*IF(AND(判定表!$H7=AKP$1,判定表!$G7=AKP$2),1,0)</f>
        <v>0</v>
      </c>
      <c r="AKQ14" s="123" t="n">
        <f aca="false">COLUMN(AKP$11)*IF(AND(判定表!$H7=AKQ$1,判定表!$G7=AKQ$2),1,0)</f>
        <v>0</v>
      </c>
      <c r="AKR14" s="123" t="n">
        <f aca="false">COLUMN(AKQ$11)*IF(AND(判定表!$H7=AKR$1,判定表!$G7=AKR$2),1,0)</f>
        <v>0</v>
      </c>
      <c r="AKS14" s="123" t="n">
        <f aca="false">COLUMN(AKR$11)*IF(AND(判定表!$H7=AKS$1,判定表!$G7=AKS$2),1,0)</f>
        <v>0</v>
      </c>
      <c r="AKT14" s="123" t="n">
        <f aca="false">COLUMN(AKS$11)*IF(AND(判定表!$H7=AKT$1,判定表!$G7=AKT$2),1,0)</f>
        <v>0</v>
      </c>
      <c r="AKU14" s="123" t="n">
        <f aca="false">COLUMN(AKT$11)*IF(AND(判定表!$H7=AKU$1,判定表!$G7=AKU$2),1,0)</f>
        <v>0</v>
      </c>
      <c r="AKV14" s="123" t="n">
        <f aca="false">COLUMN(AKU$11)*IF(AND(判定表!$H7=AKV$1,判定表!$G7=AKV$2),1,0)</f>
        <v>0</v>
      </c>
      <c r="AKW14" s="123" t="n">
        <f aca="false">COLUMN(AKV$11)*IF(AND(判定表!$H7=AKW$1,判定表!$G7=AKW$2),1,0)</f>
        <v>0</v>
      </c>
      <c r="AKX14" s="123" t="n">
        <f aca="false">COLUMN(AKW$11)*IF(AND(判定表!$H7=AKX$1,判定表!$G7=AKX$2),1,0)</f>
        <v>0</v>
      </c>
      <c r="AKY14" s="123" t="n">
        <f aca="false">COLUMN(AKX$11)*IF(AND(判定表!$H7=AKY$1,判定表!$G7=AKY$2),1,0)</f>
        <v>0</v>
      </c>
      <c r="AKZ14" s="123" t="n">
        <f aca="false">COLUMN(AKY$11)*IF(AND(判定表!$H7=AKZ$1,判定表!$G7=AKZ$2),1,0)</f>
        <v>0</v>
      </c>
      <c r="ALA14" s="123" t="n">
        <f aca="false">COLUMN(AKZ$11)*IF(AND(判定表!$H7=ALA$1,判定表!$G7=ALA$2),1,0)</f>
        <v>0</v>
      </c>
      <c r="ALB14" s="123" t="n">
        <f aca="false">COLUMN(ALA$11)*IF(AND(判定表!$H7=ALB$1,判定表!$G7=ALB$2),1,0)</f>
        <v>0</v>
      </c>
      <c r="ALC14" s="123" t="n">
        <f aca="false">COLUMN(ALB$11)*IF(AND(判定表!$H7=ALC$1,判定表!$G7=ALC$2),1,0)</f>
        <v>0</v>
      </c>
      <c r="ALD14" s="123" t="n">
        <f aca="false">COLUMN(ALC$11)*IF(AND(判定表!$H7=ALD$1,判定表!$G7=ALD$2),1,0)</f>
        <v>0</v>
      </c>
      <c r="ALE14" s="123" t="n">
        <f aca="false">COLUMN(ALD$11)*IF(AND(判定表!$H7=ALE$1,判定表!$G7=ALE$2),1,0)</f>
        <v>0</v>
      </c>
      <c r="ALF14" s="123" t="n">
        <f aca="false">COLUMN(ALE$11)*IF(AND(判定表!$H7=ALF$1,判定表!$G7=ALF$2),1,0)</f>
        <v>0</v>
      </c>
      <c r="ALG14" s="123" t="n">
        <f aca="false">COLUMN(ALF$11)*IF(AND(判定表!$H7=ALG$1,判定表!$G7=ALG$2),1,0)</f>
        <v>0</v>
      </c>
      <c r="ALH14" s="123" t="n">
        <f aca="false">COLUMN(ALG$11)*IF(AND(判定表!$H7=ALH$1,判定表!$G7=ALH$2),1,0)</f>
        <v>0</v>
      </c>
      <c r="ALI14" s="123" t="n">
        <f aca="false">COLUMN(ALH$11)*IF(AND(判定表!$H7=ALI$1,判定表!$G7=ALI$2),1,0)</f>
        <v>0</v>
      </c>
      <c r="ALJ14" s="123" t="n">
        <f aca="false">COLUMN(ALI$11)*IF(AND(判定表!$H7=ALJ$1,判定表!$G7=ALJ$2),1,0)</f>
        <v>0</v>
      </c>
      <c r="ALK14" s="123" t="n">
        <f aca="false">COLUMN(ALJ$11)*IF(AND(判定表!$H7=ALK$1,判定表!$G7=ALK$2),1,0)</f>
        <v>0</v>
      </c>
      <c r="ALL14" s="123" t="n">
        <f aca="false">COLUMN(ALK$11)*IF(AND(判定表!$H7=ALL$1,判定表!$G7=ALL$2),1,0)</f>
        <v>0</v>
      </c>
      <c r="ALM14" s="123" t="n">
        <f aca="false">COLUMN(ALL$11)*IF(AND(判定表!$H7=ALM$1,判定表!$G7=ALM$2),1,0)</f>
        <v>0</v>
      </c>
      <c r="ALN14" s="123" t="n">
        <f aca="false">COLUMN(ALM$11)*IF(AND(判定表!$H7=ALN$1,判定表!$G7=ALN$2),1,0)</f>
        <v>0</v>
      </c>
      <c r="ALO14" s="123" t="n">
        <f aca="false">COLUMN(ALN$11)*IF(AND(判定表!$H7=ALO$1,判定表!$G7=ALO$2),1,0)</f>
        <v>0</v>
      </c>
      <c r="ALP14" s="123" t="n">
        <f aca="false">COLUMN(ALO$11)*IF(AND(判定表!$H7=ALP$1,判定表!$G7=ALP$2),1,0)</f>
        <v>0</v>
      </c>
      <c r="ALQ14" s="123" t="n">
        <f aca="false">COLUMN(ALP$11)*IF(AND(判定表!$H7=ALQ$1,判定表!$G7=ALQ$2),1,0)</f>
        <v>0</v>
      </c>
      <c r="ALR14" s="123" t="n">
        <f aca="false">COLUMN(ALQ$11)*IF(AND(判定表!$H7=ALR$1,判定表!$G7=ALR$2),1,0)</f>
        <v>0</v>
      </c>
      <c r="ALS14" s="123" t="n">
        <f aca="false">COLUMN(ALR$11)*IF(AND(判定表!$H7=ALS$1,判定表!$G7=ALS$2),1,0)</f>
        <v>0</v>
      </c>
      <c r="ALT14" s="123" t="n">
        <f aca="false">COLUMN(ALS$11)*IF(AND(判定表!$H7=ALT$1,判定表!$G7=ALT$2),1,0)</f>
        <v>0</v>
      </c>
      <c r="ALU14" s="123" t="n">
        <f aca="false">COLUMN(ALT$11)*IF(AND(判定表!$H7=ALU$1,判定表!$G7=ALU$2),1,0)</f>
        <v>0</v>
      </c>
      <c r="ALV14" s="123" t="n">
        <f aca="false">COLUMN(ALU$11)*IF(AND(判定表!$H7=ALV$1,判定表!$G7=ALV$2),1,0)</f>
        <v>0</v>
      </c>
      <c r="ALW14" s="123" t="n">
        <f aca="false">COLUMN(ALV$11)*IF(AND(判定表!$H7=ALW$1,判定表!$G7=ALW$2),1,0)</f>
        <v>0</v>
      </c>
      <c r="ALX14" s="123" t="n">
        <f aca="false">COLUMN(ALW$11)*IF(AND(判定表!$H7=ALX$1,判定表!$G7=ALX$2),1,0)</f>
        <v>0</v>
      </c>
      <c r="ALY14" s="123" t="n">
        <f aca="false">COLUMN(ALX$11)*IF(AND(判定表!$H7=ALY$1,判定表!$G7=ALY$2),1,0)</f>
        <v>0</v>
      </c>
      <c r="ALZ14" s="123" t="n">
        <f aca="false">COLUMN(ALY$11)*IF(AND(判定表!$H7=ALZ$1,判定表!$G7=ALZ$2),1,0)</f>
        <v>0</v>
      </c>
      <c r="AMA14" s="123" t="n">
        <f aca="false">COLUMN(ALZ$11)*IF(AND(判定表!$H7=AMA$1,判定表!$G7=AMA$2),1,0)</f>
        <v>0</v>
      </c>
      <c r="AMB14" s="123" t="n">
        <f aca="false">COLUMN(AMA$11)*IF(AND(判定表!$H7=AMB$1,判定表!$G7=AMB$2),1,0)</f>
        <v>0</v>
      </c>
      <c r="AMC14" s="123" t="n">
        <f aca="false">COLUMN(AMB$11)*IF(AND(判定表!$H7=AMC$1,判定表!$G7=AMC$2),1,0)</f>
        <v>0</v>
      </c>
      <c r="AMD14" s="123" t="n">
        <f aca="false">COLUMN(AMC$11)*IF(AND(判定表!$H7=AMD$1,判定表!$G7=AMD$2),1,0)</f>
        <v>0</v>
      </c>
      <c r="AME14" s="123" t="n">
        <f aca="false">COLUMN(AMD$11)*IF(AND(判定表!$H7=AME$1,判定表!$G7=AME$2),1,0)</f>
        <v>0</v>
      </c>
      <c r="AMF14" s="123" t="n">
        <f aca="false">COLUMN(AME$11)*IF(AND(判定表!$H7=AMF$1,判定表!$G7=AMF$2),1,0)</f>
        <v>0</v>
      </c>
      <c r="AMG14" s="123" t="n">
        <f aca="false">COLUMN(AMF$11)*IF(AND(判定表!$H7=AMG$1,判定表!$G7=AMG$2),1,0)</f>
        <v>0</v>
      </c>
      <c r="AMH14" s="123" t="n">
        <f aca="false">COLUMN(AMG$11)*IF(AND(判定表!$H7=AMH$1,判定表!$G7=AMH$2),1,0)</f>
        <v>0</v>
      </c>
      <c r="AMI14" s="123" t="n">
        <f aca="false">COLUMN(AMH$11)*IF(AND(判定表!$H7=AMI$1,判定表!$G7=AMI$2),1,0)</f>
        <v>0</v>
      </c>
      <c r="AMJ14" s="123" t="n">
        <f aca="false">COLUMN(AMI$11)*IF(AND(判定表!$H7=AMJ$1,判定表!$G7=AMJ$2),1,0)</f>
        <v>0</v>
      </c>
    </row>
    <row r="15" customFormat="false" ht="15.75" hidden="false" customHeight="false" outlineLevel="0" collapsed="false">
      <c r="A15" s="137" t="e">
        <f aca="false">INDEX($B$12:$blq$12,1,SUM(B15:blq13))</f>
        <v>#NAME?</v>
      </c>
      <c r="B15" s="123" t="n">
        <f aca="false">COLUMN(A$11)*IF(AND(判定表!$H12=B$1,判定表!$G12=B$2),1,0)</f>
        <v>0</v>
      </c>
      <c r="C15" s="123" t="n">
        <f aca="false">COLUMN(B$11)*IF(AND(判定表!$H12=C$1,判定表!$G12=C$2),1,0)</f>
        <v>0</v>
      </c>
      <c r="D15" s="123" t="n">
        <f aca="false">COLUMN(C$11)*IF(AND(判定表!$H12=D$1,判定表!$G12=D$2),1,0)</f>
        <v>0</v>
      </c>
      <c r="E15" s="123" t="n">
        <f aca="false">COLUMN(D$11)*IF(AND(判定表!$H12=E$1,判定表!$G12=E$2),1,0)</f>
        <v>0</v>
      </c>
      <c r="F15" s="123" t="n">
        <f aca="false">COLUMN(E$11)*IF(AND(判定表!$H12=F$1,判定表!$G12=F$2),1,0)</f>
        <v>0</v>
      </c>
      <c r="G15" s="123" t="n">
        <f aca="false">COLUMN(F$11)*IF(AND(判定表!$H12=G$1,判定表!$G12=G$2),1,0)</f>
        <v>0</v>
      </c>
      <c r="H15" s="123" t="n">
        <f aca="false">COLUMN(G$11)*IF(AND(判定表!$H12=H$1,判定表!$G12=H$2),1,0)</f>
        <v>0</v>
      </c>
      <c r="I15" s="123" t="n">
        <f aca="false">COLUMN(H$11)*IF(AND(判定表!$H12=I$1,判定表!$G12=I$2),1,0)</f>
        <v>0</v>
      </c>
      <c r="J15" s="123" t="n">
        <f aca="false">COLUMN(I$11)*IF(AND(判定表!$H12=J$1,判定表!$G12=J$2),1,0)</f>
        <v>0</v>
      </c>
      <c r="K15" s="123" t="n">
        <f aca="false">COLUMN(J$11)*IF(AND(判定表!$H12=K$1,判定表!$G12=K$2),1,0)</f>
        <v>0</v>
      </c>
      <c r="L15" s="123" t="n">
        <f aca="false">COLUMN(K$11)*IF(AND(判定表!$H12=L$1,判定表!$G12=L$2),1,0)</f>
        <v>0</v>
      </c>
      <c r="M15" s="123" t="n">
        <f aca="false">COLUMN(L$11)*IF(AND(判定表!$H12=M$1,判定表!$G12=M$2),1,0)</f>
        <v>0</v>
      </c>
      <c r="N15" s="123" t="n">
        <f aca="false">COLUMN(M$11)*IF(AND(判定表!$H12=N$1,判定表!$G12=N$2),1,0)</f>
        <v>0</v>
      </c>
      <c r="O15" s="123" t="n">
        <f aca="false">COLUMN(N$11)*IF(AND(判定表!$H12=O$1,判定表!$G12=O$2),1,0)</f>
        <v>0</v>
      </c>
      <c r="P15" s="123" t="n">
        <f aca="false">COLUMN(O$11)*IF(AND(判定表!$H12=P$1,判定表!$G12=P$2),1,0)</f>
        <v>0</v>
      </c>
      <c r="Q15" s="123" t="n">
        <f aca="false">COLUMN(P$11)*IF(AND(判定表!$H12=Q$1,判定表!$G12=Q$2),1,0)</f>
        <v>0</v>
      </c>
      <c r="R15" s="123" t="n">
        <f aca="false">COLUMN(Q$11)*IF(AND(判定表!$H12=R$1,判定表!$G12=R$2),1,0)</f>
        <v>0</v>
      </c>
      <c r="S15" s="123" t="n">
        <f aca="false">COLUMN(R$11)*IF(AND(判定表!$H12=S$1,判定表!$G12=S$2),1,0)</f>
        <v>0</v>
      </c>
      <c r="T15" s="123" t="n">
        <f aca="false">COLUMN(S$11)*IF(AND(判定表!$H12=T$1,判定表!$G12=T$2),1,0)</f>
        <v>0</v>
      </c>
      <c r="U15" s="123" t="n">
        <f aca="false">COLUMN(T$11)*IF(AND(判定表!$H12=U$1,判定表!$G12=U$2),1,0)</f>
        <v>0</v>
      </c>
      <c r="V15" s="123" t="n">
        <f aca="false">COLUMN(U$11)*IF(AND(判定表!$H12=V$1,判定表!$G12=V$2),1,0)</f>
        <v>0</v>
      </c>
      <c r="W15" s="123" t="n">
        <f aca="false">COLUMN(V$11)*IF(AND(判定表!$H12=W$1,判定表!$G12=W$2),1,0)</f>
        <v>0</v>
      </c>
      <c r="X15" s="123" t="n">
        <f aca="false">COLUMN(W$11)*IF(AND(判定表!$H12=X$1,判定表!$G12=X$2),1,0)</f>
        <v>0</v>
      </c>
      <c r="Y15" s="123" t="n">
        <f aca="false">COLUMN(X$11)*IF(AND(判定表!$H12=Y$1,判定表!$G12=Y$2),1,0)</f>
        <v>0</v>
      </c>
      <c r="Z15" s="123" t="n">
        <f aca="false">COLUMN(Y$11)*IF(AND(判定表!$H12=Z$1,判定表!$G12=Z$2),1,0)</f>
        <v>0</v>
      </c>
      <c r="AA15" s="123" t="n">
        <f aca="false">COLUMN(Z$11)*IF(AND(判定表!$H12=AA$1,判定表!$G12=AA$2),1,0)</f>
        <v>0</v>
      </c>
      <c r="AB15" s="123" t="n">
        <f aca="false">COLUMN(AA$11)*IF(AND(判定表!$H12=AB$1,判定表!$G12=AB$2),1,0)</f>
        <v>0</v>
      </c>
      <c r="AC15" s="123" t="n">
        <f aca="false">COLUMN(AB$11)*IF(AND(判定表!$H12=AC$1,判定表!$G12=AC$2),1,0)</f>
        <v>0</v>
      </c>
      <c r="AD15" s="123" t="n">
        <f aca="false">COLUMN(AC$11)*IF(AND(判定表!$H12=AD$1,判定表!$G12=AD$2),1,0)</f>
        <v>0</v>
      </c>
      <c r="AE15" s="123" t="n">
        <f aca="false">COLUMN(AD$11)*IF(AND(判定表!$H12=AE$1,判定表!$G12=AE$2),1,0)</f>
        <v>0</v>
      </c>
      <c r="AF15" s="123" t="n">
        <f aca="false">COLUMN(AE$11)*IF(AND(判定表!$H12=AF$1,判定表!$G12=AF$2),1,0)</f>
        <v>0</v>
      </c>
      <c r="AG15" s="123" t="n">
        <f aca="false">COLUMN(AF$11)*IF(AND(判定表!$H12=AG$1,判定表!$G12=AG$2),1,0)</f>
        <v>0</v>
      </c>
      <c r="AH15" s="123" t="n">
        <f aca="false">COLUMN(AG$11)*IF(AND(判定表!$H12=AH$1,判定表!$G12=AH$2),1,0)</f>
        <v>0</v>
      </c>
      <c r="AI15" s="123" t="n">
        <f aca="false">COLUMN(AH$11)*IF(AND(判定表!$H12=AI$1,判定表!$G12=AI$2),1,0)</f>
        <v>0</v>
      </c>
      <c r="AJ15" s="123" t="n">
        <f aca="false">COLUMN(AI$11)*IF(AND(判定表!$H12=AJ$1,判定表!$G12=AJ$2),1,0)</f>
        <v>0</v>
      </c>
      <c r="AK15" s="123" t="n">
        <f aca="false">COLUMN(AJ$11)*IF(AND(判定表!$H12=AK$1,判定表!$G12=AK$2),1,0)</f>
        <v>0</v>
      </c>
      <c r="AL15" s="123" t="n">
        <f aca="false">COLUMN(AK$11)*IF(AND(判定表!$H12=AL$1,判定表!$G12=AL$2),1,0)</f>
        <v>0</v>
      </c>
      <c r="AM15" s="123" t="n">
        <f aca="false">COLUMN(AL$11)*IF(AND(判定表!$H12=AM$1,判定表!$G12=AM$2),1,0)</f>
        <v>0</v>
      </c>
      <c r="AN15" s="123" t="n">
        <f aca="false">COLUMN(AM$11)*IF(AND(判定表!$H12=AN$1,判定表!$G12=AN$2),1,0)</f>
        <v>0</v>
      </c>
      <c r="AO15" s="123" t="n">
        <f aca="false">COLUMN(AN$11)*IF(AND(判定表!$H12=AO$1,判定表!$G12=AO$2),1,0)</f>
        <v>0</v>
      </c>
      <c r="AP15" s="123" t="n">
        <f aca="false">COLUMN(AO$11)*IF(AND(判定表!$H12=AP$1,判定表!$G12=AP$2),1,0)</f>
        <v>0</v>
      </c>
      <c r="AQ15" s="123" t="n">
        <f aca="false">COLUMN(AP$11)*IF(AND(判定表!$H12=AQ$1,判定表!$G12=AQ$2),1,0)</f>
        <v>0</v>
      </c>
      <c r="AR15" s="123" t="n">
        <f aca="false">COLUMN(AQ$11)*IF(AND(判定表!$H12=AR$1,判定表!$G12=AR$2),1,0)</f>
        <v>0</v>
      </c>
      <c r="AS15" s="123" t="n">
        <f aca="false">COLUMN(AR$11)*IF(AND(判定表!$H12=AS$1,判定表!$G12=AS$2),1,0)</f>
        <v>0</v>
      </c>
      <c r="AT15" s="123" t="n">
        <f aca="false">COLUMN(AS$11)*IF(AND(判定表!$H12=AT$1,判定表!$G12=AT$2),1,0)</f>
        <v>0</v>
      </c>
      <c r="AU15" s="123" t="n">
        <f aca="false">COLUMN(AT$11)*IF(AND(判定表!$H12=AU$1,判定表!$G12=AU$2),1,0)</f>
        <v>0</v>
      </c>
      <c r="AV15" s="123" t="n">
        <f aca="false">COLUMN(AU$11)*IF(AND(判定表!$H12=AV$1,判定表!$G12=AV$2),1,0)</f>
        <v>0</v>
      </c>
      <c r="AW15" s="123" t="n">
        <f aca="false">COLUMN(AV$11)*IF(AND(判定表!$H12=AW$1,判定表!$G12=AW$2),1,0)</f>
        <v>0</v>
      </c>
      <c r="AX15" s="123" t="n">
        <f aca="false">COLUMN(AW$11)*IF(AND(判定表!$H12=AX$1,判定表!$G12=AX$2),1,0)</f>
        <v>0</v>
      </c>
      <c r="AY15" s="123" t="n">
        <f aca="false">COLUMN(AX$11)*IF(AND(判定表!$H12=AY$1,判定表!$G12=AY$2),1,0)</f>
        <v>0</v>
      </c>
      <c r="AZ15" s="123" t="n">
        <f aca="false">COLUMN(AY$11)*IF(AND(判定表!$H12=AZ$1,判定表!$G12=AZ$2),1,0)</f>
        <v>0</v>
      </c>
      <c r="BA15" s="123" t="n">
        <f aca="false">COLUMN(AZ$11)*IF(AND(判定表!$H12=BA$1,判定表!$G12=BA$2),1,0)</f>
        <v>0</v>
      </c>
      <c r="BB15" s="123" t="n">
        <f aca="false">COLUMN(BA$11)*IF(AND(判定表!$H12=BB$1,判定表!$G12=BB$2),1,0)</f>
        <v>0</v>
      </c>
      <c r="BC15" s="123" t="n">
        <f aca="false">COLUMN(BB$11)*IF(AND(判定表!$H12=BC$1,判定表!$G12=BC$2),1,0)</f>
        <v>0</v>
      </c>
      <c r="BD15" s="123" t="n">
        <f aca="false">COLUMN(BC$11)*IF(AND(判定表!$H12=BD$1,判定表!$G12=BD$2),1,0)</f>
        <v>0</v>
      </c>
      <c r="BE15" s="123" t="n">
        <f aca="false">COLUMN(BD$11)*IF(AND(判定表!$H12=BE$1,判定表!$G12=BE$2),1,0)</f>
        <v>0</v>
      </c>
      <c r="BF15" s="123" t="n">
        <f aca="false">COLUMN(BE$11)*IF(AND(判定表!$H12=BF$1,判定表!$G12=BF$2),1,0)</f>
        <v>0</v>
      </c>
      <c r="BG15" s="123" t="n">
        <f aca="false">COLUMN(BF$11)*IF(AND(判定表!$H12=BG$1,判定表!$G12=BG$2),1,0)</f>
        <v>0</v>
      </c>
      <c r="BH15" s="123" t="n">
        <f aca="false">COLUMN(BG$11)*IF(AND(判定表!$H12=BH$1,判定表!$G12=BH$2),1,0)</f>
        <v>0</v>
      </c>
      <c r="BI15" s="123" t="n">
        <f aca="false">COLUMN(BH$11)*IF(AND(判定表!$H12=BI$1,判定表!$G12=BI$2),1,0)</f>
        <v>0</v>
      </c>
      <c r="BJ15" s="123" t="n">
        <f aca="false">COLUMN(BI$11)*IF(AND(判定表!$H12=BJ$1,判定表!$G12=BJ$2),1,0)</f>
        <v>0</v>
      </c>
      <c r="BK15" s="123" t="n">
        <f aca="false">COLUMN(BJ$11)*IF(AND(判定表!$H12=BK$1,判定表!$G12=BK$2),1,0)</f>
        <v>0</v>
      </c>
      <c r="BL15" s="123" t="n">
        <f aca="false">COLUMN(BK$11)*IF(AND(判定表!$H12=BL$1,判定表!$G12=BL$2),1,0)</f>
        <v>0</v>
      </c>
      <c r="BM15" s="123" t="n">
        <f aca="false">COLUMN(BL$11)*IF(AND(判定表!$H12=BM$1,判定表!$G12=BM$2),1,0)</f>
        <v>0</v>
      </c>
      <c r="BN15" s="123" t="n">
        <f aca="false">COLUMN(BM$11)*IF(AND(判定表!$H12=BN$1,判定表!$G12=BN$2),1,0)</f>
        <v>0</v>
      </c>
      <c r="BO15" s="123" t="n">
        <f aca="false">COLUMN(BN$11)*IF(AND(判定表!$H12=BO$1,判定表!$G12=BO$2),1,0)</f>
        <v>0</v>
      </c>
      <c r="BP15" s="123" t="n">
        <f aca="false">COLUMN(BO$11)*IF(AND(判定表!$H12=BP$1,判定表!$G12=BP$2),1,0)</f>
        <v>0</v>
      </c>
      <c r="BQ15" s="123" t="n">
        <f aca="false">COLUMN(BP$11)*IF(AND(判定表!$H12=BQ$1,判定表!$G12=BQ$2),1,0)</f>
        <v>0</v>
      </c>
      <c r="BR15" s="123" t="n">
        <f aca="false">COLUMN(BQ$11)*IF(AND(判定表!$H12=BR$1,判定表!$G12=BR$2),1,0)</f>
        <v>0</v>
      </c>
      <c r="BS15" s="123" t="n">
        <f aca="false">COLUMN(BR$11)*IF(AND(判定表!$H12=BS$1,判定表!$G12=BS$2),1,0)</f>
        <v>0</v>
      </c>
      <c r="BT15" s="123" t="n">
        <f aca="false">COLUMN(BS$11)*IF(AND(判定表!$H12=BT$1,判定表!$G12=BT$2),1,0)</f>
        <v>0</v>
      </c>
      <c r="BU15" s="123" t="n">
        <f aca="false">COLUMN(BT$11)*IF(AND(判定表!$H12=BU$1,判定表!$G12=BU$2),1,0)</f>
        <v>0</v>
      </c>
      <c r="BV15" s="123" t="n">
        <f aca="false">COLUMN(BU$11)*IF(AND(判定表!$H12=BV$1,判定表!$G12=BV$2),1,0)</f>
        <v>0</v>
      </c>
      <c r="BW15" s="123" t="n">
        <f aca="false">COLUMN(BV$11)*IF(AND(判定表!$H12=BW$1,判定表!$G12=BW$2),1,0)</f>
        <v>0</v>
      </c>
      <c r="BX15" s="123" t="n">
        <f aca="false">COLUMN(BW$11)*IF(AND(判定表!$H12=BX$1,判定表!$G12=BX$2),1,0)</f>
        <v>0</v>
      </c>
      <c r="BY15" s="123" t="n">
        <f aca="false">COLUMN(BX$11)*IF(AND(判定表!$H12=BY$1,判定表!$G12=BY$2),1,0)</f>
        <v>0</v>
      </c>
      <c r="BZ15" s="123" t="n">
        <f aca="false">COLUMN(BY$11)*IF(AND(判定表!$H12=BZ$1,判定表!$G12=BZ$2),1,0)</f>
        <v>0</v>
      </c>
      <c r="CA15" s="123" t="n">
        <f aca="false">COLUMN(BZ$11)*IF(AND(判定表!$H12=CA$1,判定表!$G12=CA$2),1,0)</f>
        <v>0</v>
      </c>
      <c r="CB15" s="123" t="n">
        <f aca="false">COLUMN(CA$11)*IF(AND(判定表!$H12=CB$1,判定表!$G12=CB$2),1,0)</f>
        <v>0</v>
      </c>
      <c r="CC15" s="123" t="n">
        <f aca="false">COLUMN(CB$11)*IF(AND(判定表!$H12=CC$1,判定表!$G12=CC$2),1,0)</f>
        <v>0</v>
      </c>
      <c r="CD15" s="123" t="n">
        <f aca="false">COLUMN(CC$11)*IF(AND(判定表!$H12=CD$1,判定表!$G12=CD$2),1,0)</f>
        <v>0</v>
      </c>
      <c r="CE15" s="123" t="n">
        <f aca="false">COLUMN(CD$11)*IF(AND(判定表!$H12=CE$1,判定表!$G12=CE$2),1,0)</f>
        <v>0</v>
      </c>
      <c r="CF15" s="123" t="n">
        <f aca="false">COLUMN(CE$11)*IF(AND(判定表!$H12=CF$1,判定表!$G12=CF$2),1,0)</f>
        <v>0</v>
      </c>
      <c r="CG15" s="123" t="n">
        <f aca="false">COLUMN(CF$11)*IF(AND(判定表!$H12=CG$1,判定表!$G12=CG$2),1,0)</f>
        <v>0</v>
      </c>
      <c r="CH15" s="123" t="n">
        <f aca="false">COLUMN(CG$11)*IF(AND(判定表!$H12=CH$1,判定表!$G12=CH$2),1,0)</f>
        <v>0</v>
      </c>
      <c r="CI15" s="123" t="n">
        <f aca="false">COLUMN(CH$11)*IF(AND(判定表!$H12=CI$1,判定表!$G12=CI$2),1,0)</f>
        <v>0</v>
      </c>
      <c r="CJ15" s="123" t="n">
        <f aca="false">COLUMN(CI$11)*IF(AND(判定表!$H12=CJ$1,判定表!$G12=CJ$2),1,0)</f>
        <v>0</v>
      </c>
      <c r="CK15" s="123" t="n">
        <f aca="false">COLUMN(CJ$11)*IF(AND(判定表!$H12=CK$1,判定表!$G12=CK$2),1,0)</f>
        <v>0</v>
      </c>
      <c r="CL15" s="123" t="n">
        <f aca="false">COLUMN(CK$11)*IF(AND(判定表!$H12=CL$1,判定表!$G12=CL$2),1,0)</f>
        <v>0</v>
      </c>
      <c r="CM15" s="123" t="n">
        <f aca="false">COLUMN(CL$11)*IF(AND(判定表!$H12=CM$1,判定表!$G12=CM$2),1,0)</f>
        <v>0</v>
      </c>
      <c r="CN15" s="123" t="n">
        <f aca="false">COLUMN(CM$11)*IF(AND(判定表!$H12=CN$1,判定表!$G12=CN$2),1,0)</f>
        <v>0</v>
      </c>
      <c r="CO15" s="123" t="n">
        <f aca="false">COLUMN(CN$11)*IF(AND(判定表!$H12=CO$1,判定表!$G12=CO$2),1,0)</f>
        <v>0</v>
      </c>
      <c r="CP15" s="123" t="n">
        <f aca="false">COLUMN(CO$11)*IF(AND(判定表!$H12=CP$1,判定表!$G12=CP$2),1,0)</f>
        <v>0</v>
      </c>
      <c r="CQ15" s="123" t="n">
        <f aca="false">COLUMN(CP$11)*IF(AND(判定表!$H12=CQ$1,判定表!$G12=CQ$2),1,0)</f>
        <v>0</v>
      </c>
      <c r="CR15" s="123" t="n">
        <f aca="false">COLUMN(CQ$11)*IF(AND(判定表!$H12=CR$1,判定表!$G12=CR$2),1,0)</f>
        <v>0</v>
      </c>
      <c r="CS15" s="123" t="n">
        <f aca="false">COLUMN(CR$11)*IF(AND(判定表!$H12=CS$1,判定表!$G12=CS$2),1,0)</f>
        <v>0</v>
      </c>
      <c r="CT15" s="123" t="n">
        <f aca="false">COLUMN(CS$11)*IF(AND(判定表!$H12=CT$1,判定表!$G12=CT$2),1,0)</f>
        <v>0</v>
      </c>
      <c r="CU15" s="123" t="n">
        <f aca="false">COLUMN(CT$11)*IF(AND(判定表!$H12=CU$1,判定表!$G12=CU$2),1,0)</f>
        <v>0</v>
      </c>
      <c r="CV15" s="123" t="n">
        <f aca="false">COLUMN(CU$11)*IF(AND(判定表!$H12=CV$1,判定表!$G12=CV$2),1,0)</f>
        <v>0</v>
      </c>
      <c r="CW15" s="123" t="n">
        <f aca="false">COLUMN(CV$11)*IF(AND(判定表!$H12=CW$1,判定表!$G12=CW$2),1,0)</f>
        <v>0</v>
      </c>
      <c r="CX15" s="123" t="n">
        <f aca="false">COLUMN(CW$11)*IF(AND(判定表!$H12=CX$1,判定表!$G12=CX$2),1,0)</f>
        <v>0</v>
      </c>
      <c r="CY15" s="123" t="n">
        <f aca="false">COLUMN(CX$11)*IF(AND(判定表!$H12=CY$1,判定表!$G12=CY$2),1,0)</f>
        <v>0</v>
      </c>
      <c r="CZ15" s="123" t="n">
        <f aca="false">COLUMN(CY$11)*IF(AND(判定表!$H12=CZ$1,判定表!$G12=CZ$2),1,0)</f>
        <v>0</v>
      </c>
      <c r="DA15" s="123" t="n">
        <f aca="false">COLUMN(CZ$11)*IF(AND(判定表!$H12=DA$1,判定表!$G12=DA$2),1,0)</f>
        <v>0</v>
      </c>
      <c r="DB15" s="123" t="n">
        <f aca="false">COLUMN(DA$11)*IF(AND(判定表!$H12=DB$1,判定表!$G12=DB$2),1,0)</f>
        <v>0</v>
      </c>
      <c r="DC15" s="123" t="n">
        <f aca="false">COLUMN(DB$11)*IF(AND(判定表!$H12=DC$1,判定表!$G12=DC$2),1,0)</f>
        <v>0</v>
      </c>
      <c r="DD15" s="123" t="n">
        <f aca="false">COLUMN(DC$11)*IF(AND(判定表!$H12=DD$1,判定表!$G12=DD$2),1,0)</f>
        <v>0</v>
      </c>
      <c r="DE15" s="123" t="n">
        <f aca="false">COLUMN(DD$11)*IF(AND(判定表!$H12=DE$1,判定表!$G12=DE$2),1,0)</f>
        <v>0</v>
      </c>
      <c r="DF15" s="123" t="n">
        <f aca="false">COLUMN(DE$11)*IF(AND(判定表!$H12=DF$1,判定表!$G12=DF$2),1,0)</f>
        <v>0</v>
      </c>
      <c r="DG15" s="123" t="n">
        <f aca="false">COLUMN(DF$11)*IF(AND(判定表!$H12=DG$1,判定表!$G12=DG$2),1,0)</f>
        <v>0</v>
      </c>
      <c r="DH15" s="123" t="n">
        <f aca="false">COLUMN(DG$11)*IF(AND(判定表!$H12=DH$1,判定表!$G12=DH$2),1,0)</f>
        <v>0</v>
      </c>
      <c r="DI15" s="123" t="n">
        <f aca="false">COLUMN(DH$11)*IF(AND(判定表!$H12=DI$1,判定表!$G12=DI$2),1,0)</f>
        <v>0</v>
      </c>
      <c r="DJ15" s="123" t="n">
        <f aca="false">COLUMN(DI$11)*IF(AND(判定表!$H12=DJ$1,判定表!$G12=DJ$2),1,0)</f>
        <v>0</v>
      </c>
      <c r="DK15" s="123" t="n">
        <f aca="false">COLUMN(DJ$11)*IF(AND(判定表!$H12=DK$1,判定表!$G12=DK$2),1,0)</f>
        <v>0</v>
      </c>
      <c r="DL15" s="123" t="n">
        <f aca="false">COLUMN(DK$11)*IF(AND(判定表!$H12=DL$1,判定表!$G12=DL$2),1,0)</f>
        <v>0</v>
      </c>
      <c r="DM15" s="123" t="n">
        <f aca="false">COLUMN(DL$11)*IF(AND(判定表!$H12=DM$1,判定表!$G12=DM$2),1,0)</f>
        <v>0</v>
      </c>
      <c r="DN15" s="123" t="n">
        <f aca="false">COLUMN(DM$11)*IF(AND(判定表!$H12=DN$1,判定表!$G12=DN$2),1,0)</f>
        <v>0</v>
      </c>
      <c r="DO15" s="123" t="n">
        <f aca="false">COLUMN(DN$11)*IF(AND(判定表!$H12=DO$1,判定表!$G12=DO$2),1,0)</f>
        <v>0</v>
      </c>
      <c r="DP15" s="123" t="n">
        <f aca="false">COLUMN(DO$11)*IF(AND(判定表!$H12=DP$1,判定表!$G12=DP$2),1,0)</f>
        <v>0</v>
      </c>
      <c r="DQ15" s="123" t="n">
        <f aca="false">COLUMN(DP$11)*IF(AND(判定表!$H12=DQ$1,判定表!$G12=DQ$2),1,0)</f>
        <v>0</v>
      </c>
      <c r="DR15" s="123" t="n">
        <f aca="false">COLUMN(DQ$11)*IF(AND(判定表!$H12=DR$1,判定表!$G12=DR$2),1,0)</f>
        <v>0</v>
      </c>
      <c r="DS15" s="123" t="n">
        <f aca="false">COLUMN(DR$11)*IF(AND(判定表!$H12=DS$1,判定表!$G12=DS$2),1,0)</f>
        <v>0</v>
      </c>
      <c r="DT15" s="123" t="n">
        <f aca="false">COLUMN(DS$11)*IF(AND(判定表!$H12=DT$1,判定表!$G12=DT$2),1,0)</f>
        <v>0</v>
      </c>
      <c r="DU15" s="123" t="n">
        <f aca="false">COLUMN(DT$11)*IF(AND(判定表!$H12=DU$1,判定表!$G12=DU$2),1,0)</f>
        <v>0</v>
      </c>
      <c r="DV15" s="123" t="n">
        <f aca="false">COLUMN(DU$11)*IF(AND(判定表!$H12=DV$1,判定表!$G12=DV$2),1,0)</f>
        <v>0</v>
      </c>
      <c r="DW15" s="123" t="n">
        <f aca="false">COLUMN(DV$11)*IF(AND(判定表!$H12=DW$1,判定表!$G12=DW$2),1,0)</f>
        <v>0</v>
      </c>
      <c r="DX15" s="123" t="n">
        <f aca="false">COLUMN(DW$11)*IF(AND(判定表!$H12=DX$1,判定表!$G12=DX$2),1,0)</f>
        <v>0</v>
      </c>
      <c r="DY15" s="123" t="n">
        <f aca="false">COLUMN(DX$11)*IF(AND(判定表!$H12=DY$1,判定表!$G12=DY$2),1,0)</f>
        <v>0</v>
      </c>
      <c r="DZ15" s="123" t="n">
        <f aca="false">COLUMN(DY$11)*IF(AND(判定表!$H12=DZ$1,判定表!$G12=DZ$2),1,0)</f>
        <v>0</v>
      </c>
      <c r="EA15" s="123" t="n">
        <f aca="false">COLUMN(DZ$11)*IF(AND(判定表!$H12=EA$1,判定表!$G12=EA$2),1,0)</f>
        <v>0</v>
      </c>
      <c r="EB15" s="123" t="n">
        <f aca="false">COLUMN(EA$11)*IF(AND(判定表!$H12=EB$1,判定表!$G12=EB$2),1,0)</f>
        <v>0</v>
      </c>
      <c r="EC15" s="123" t="n">
        <f aca="false">COLUMN(EB$11)*IF(AND(判定表!$H12=EC$1,判定表!$G12=EC$2),1,0)</f>
        <v>0</v>
      </c>
      <c r="ED15" s="123" t="n">
        <f aca="false">COLUMN(EC$11)*IF(AND(判定表!$H12=ED$1,判定表!$G12=ED$2),1,0)</f>
        <v>0</v>
      </c>
      <c r="EE15" s="123" t="n">
        <f aca="false">COLUMN(ED$11)*IF(AND(判定表!$H12=EE$1,判定表!$G12=EE$2),1,0)</f>
        <v>0</v>
      </c>
      <c r="EF15" s="123" t="n">
        <f aca="false">COLUMN(EE$11)*IF(AND(判定表!$H12=EF$1,判定表!$G12=EF$2),1,0)</f>
        <v>0</v>
      </c>
      <c r="EG15" s="123" t="n">
        <f aca="false">COLUMN(EF$11)*IF(AND(判定表!$H12=EG$1,判定表!$G12=EG$2),1,0)</f>
        <v>0</v>
      </c>
      <c r="EH15" s="123" t="n">
        <f aca="false">COLUMN(EG$11)*IF(AND(判定表!$H12=EH$1,判定表!$G12=EH$2),1,0)</f>
        <v>0</v>
      </c>
      <c r="EI15" s="123" t="n">
        <f aca="false">COLUMN(EH$11)*IF(AND(判定表!$H12=EI$1,判定表!$G12=EI$2),1,0)</f>
        <v>0</v>
      </c>
      <c r="EJ15" s="123" t="n">
        <f aca="false">COLUMN(EI$11)*IF(AND(判定表!$H12=EJ$1,判定表!$G12=EJ$2),1,0)</f>
        <v>0</v>
      </c>
      <c r="EK15" s="123" t="n">
        <f aca="false">COLUMN(EJ$11)*IF(AND(判定表!$H12=EK$1,判定表!$G12=EK$2),1,0)</f>
        <v>0</v>
      </c>
      <c r="EL15" s="123" t="n">
        <f aca="false">COLUMN(EK$11)*IF(AND(判定表!$H12=EL$1,判定表!$G12=EL$2),1,0)</f>
        <v>0</v>
      </c>
      <c r="EM15" s="123" t="n">
        <f aca="false">COLUMN(EL$11)*IF(AND(判定表!$H12=EM$1,判定表!$G12=EM$2),1,0)</f>
        <v>0</v>
      </c>
      <c r="EN15" s="123" t="n">
        <f aca="false">COLUMN(EM$11)*IF(AND(判定表!$H12=EN$1,判定表!$G12=EN$2),1,0)</f>
        <v>0</v>
      </c>
      <c r="EO15" s="123" t="n">
        <f aca="false">COLUMN(EN$11)*IF(AND(判定表!$H12=EO$1,判定表!$G12=EO$2),1,0)</f>
        <v>0</v>
      </c>
      <c r="EP15" s="123" t="n">
        <f aca="false">COLUMN(EO$11)*IF(AND(判定表!$H12=EP$1,判定表!$G12=EP$2),1,0)</f>
        <v>0</v>
      </c>
      <c r="EQ15" s="123" t="n">
        <f aca="false">COLUMN(EP$11)*IF(AND(判定表!$H12=EQ$1,判定表!$G12=EQ$2),1,0)</f>
        <v>0</v>
      </c>
      <c r="ER15" s="123" t="n">
        <f aca="false">COLUMN(EQ$11)*IF(AND(判定表!$H12=ER$1,判定表!$G12=ER$2),1,0)</f>
        <v>0</v>
      </c>
      <c r="ES15" s="123" t="n">
        <f aca="false">COLUMN(ER$11)*IF(AND(判定表!$H12=ES$1,判定表!$G12=ES$2),1,0)</f>
        <v>0</v>
      </c>
      <c r="ET15" s="123" t="n">
        <f aca="false">COLUMN(ES$11)*IF(AND(判定表!$H12=ET$1,判定表!$G12=ET$2),1,0)</f>
        <v>0</v>
      </c>
      <c r="EU15" s="123" t="n">
        <f aca="false">COLUMN(ET$11)*IF(AND(判定表!$H12=EU$1,判定表!$G12=EU$2),1,0)</f>
        <v>0</v>
      </c>
      <c r="EV15" s="123" t="n">
        <f aca="false">COLUMN(EU$11)*IF(AND(判定表!$H12=EV$1,判定表!$G12=EV$2),1,0)</f>
        <v>0</v>
      </c>
      <c r="EW15" s="123" t="n">
        <f aca="false">COLUMN(EV$11)*IF(AND(判定表!$H12=EW$1,判定表!$G12=EW$2),1,0)</f>
        <v>0</v>
      </c>
      <c r="EX15" s="123" t="n">
        <f aca="false">COLUMN(EW$11)*IF(AND(判定表!$H12=EX$1,判定表!$G12=EX$2),1,0)</f>
        <v>0</v>
      </c>
      <c r="EY15" s="123" t="n">
        <f aca="false">COLUMN(EX$11)*IF(AND(判定表!$H12=EY$1,判定表!$G12=EY$2),1,0)</f>
        <v>0</v>
      </c>
      <c r="EZ15" s="123" t="n">
        <f aca="false">COLUMN(EY$11)*IF(AND(判定表!$H12=EZ$1,判定表!$G12=EZ$2),1,0)</f>
        <v>0</v>
      </c>
      <c r="FA15" s="123" t="n">
        <f aca="false">COLUMN(EZ$11)*IF(AND(判定表!$H12=FA$1,判定表!$G12=FA$2),1,0)</f>
        <v>0</v>
      </c>
      <c r="FB15" s="123" t="n">
        <f aca="false">COLUMN(FA$11)*IF(AND(判定表!$H12=FB$1,判定表!$G12=FB$2),1,0)</f>
        <v>0</v>
      </c>
      <c r="FC15" s="123" t="n">
        <f aca="false">COLUMN(FB$11)*IF(AND(判定表!$H12=FC$1,判定表!$G12=FC$2),1,0)</f>
        <v>0</v>
      </c>
      <c r="FD15" s="123" t="n">
        <f aca="false">COLUMN(FC$11)*IF(AND(判定表!$H12=FD$1,判定表!$G12=FD$2),1,0)</f>
        <v>0</v>
      </c>
      <c r="FE15" s="123" t="n">
        <f aca="false">COLUMN(FD$11)*IF(AND(判定表!$H12=FE$1,判定表!$G12=FE$2),1,0)</f>
        <v>0</v>
      </c>
      <c r="FF15" s="123" t="n">
        <f aca="false">COLUMN(FE$11)*IF(AND(判定表!$H12=FF$1,判定表!$G12=FF$2),1,0)</f>
        <v>0</v>
      </c>
      <c r="FG15" s="123" t="n">
        <f aca="false">COLUMN(FF$11)*IF(AND(判定表!$H12=FG$1,判定表!$G12=FG$2),1,0)</f>
        <v>0</v>
      </c>
      <c r="FH15" s="123" t="n">
        <f aca="false">COLUMN(FG$11)*IF(AND(判定表!$H12=FH$1,判定表!$G12=FH$2),1,0)</f>
        <v>0</v>
      </c>
      <c r="FI15" s="123" t="n">
        <f aca="false">COLUMN(FH$11)*IF(AND(判定表!$H12=FI$1,判定表!$G12=FI$2),1,0)</f>
        <v>0</v>
      </c>
      <c r="FJ15" s="123" t="n">
        <f aca="false">COLUMN(FI$11)*IF(AND(判定表!$H12=FJ$1,判定表!$G12=FJ$2),1,0)</f>
        <v>0</v>
      </c>
      <c r="FK15" s="123" t="n">
        <f aca="false">COLUMN(FJ$11)*IF(AND(判定表!$H12=FK$1,判定表!$G12=FK$2),1,0)</f>
        <v>0</v>
      </c>
      <c r="FL15" s="123" t="n">
        <f aca="false">COLUMN(FK$11)*IF(AND(判定表!$H12=FL$1,判定表!$G12=FL$2),1,0)</f>
        <v>0</v>
      </c>
      <c r="FM15" s="123" t="n">
        <f aca="false">COLUMN(FL$11)*IF(AND(判定表!$H12=FM$1,判定表!$G12=FM$2),1,0)</f>
        <v>0</v>
      </c>
      <c r="FN15" s="123" t="n">
        <f aca="false">COLUMN(FM$11)*IF(AND(判定表!$H12=FN$1,判定表!$G12=FN$2),1,0)</f>
        <v>0</v>
      </c>
      <c r="FO15" s="123" t="n">
        <f aca="false">COLUMN(FN$11)*IF(AND(判定表!$H12=FO$1,判定表!$G12=FO$2),1,0)</f>
        <v>0</v>
      </c>
      <c r="FP15" s="123" t="n">
        <f aca="false">COLUMN(FO$11)*IF(AND(判定表!$H12=FP$1,判定表!$G12=FP$2),1,0)</f>
        <v>0</v>
      </c>
      <c r="FQ15" s="123" t="n">
        <f aca="false">COLUMN(FP$11)*IF(AND(判定表!$H12=FQ$1,判定表!$G12=FQ$2),1,0)</f>
        <v>0</v>
      </c>
      <c r="FR15" s="123" t="n">
        <f aca="false">COLUMN(FQ$11)*IF(AND(判定表!$H12=FR$1,判定表!$G12=FR$2),1,0)</f>
        <v>0</v>
      </c>
      <c r="FS15" s="123" t="n">
        <f aca="false">COLUMN(FR$11)*IF(AND(判定表!$H12=FS$1,判定表!$G12=FS$2),1,0)</f>
        <v>0</v>
      </c>
      <c r="FT15" s="123" t="n">
        <f aca="false">COLUMN(FS$11)*IF(AND(判定表!$H12=FT$1,判定表!$G12=FT$2),1,0)</f>
        <v>0</v>
      </c>
      <c r="FU15" s="123" t="n">
        <f aca="false">COLUMN(FT$11)*IF(AND(判定表!$H12=FU$1,判定表!$G12=FU$2),1,0)</f>
        <v>0</v>
      </c>
      <c r="FV15" s="123" t="n">
        <f aca="false">COLUMN(FU$11)*IF(AND(判定表!$H12=FV$1,判定表!$G12=FV$2),1,0)</f>
        <v>0</v>
      </c>
      <c r="FW15" s="123" t="n">
        <f aca="false">COLUMN(FV$11)*IF(AND(判定表!$H12=FW$1,判定表!$G12=FW$2),1,0)</f>
        <v>0</v>
      </c>
      <c r="FX15" s="123" t="n">
        <f aca="false">COLUMN(FW$11)*IF(AND(判定表!$H12=FX$1,判定表!$G12=FX$2),1,0)</f>
        <v>0</v>
      </c>
      <c r="FY15" s="123" t="n">
        <f aca="false">COLUMN(FX$11)*IF(AND(判定表!$H12=FY$1,判定表!$G12=FY$2),1,0)</f>
        <v>0</v>
      </c>
      <c r="FZ15" s="123" t="n">
        <f aca="false">COLUMN(FY$11)*IF(AND(判定表!$H12=FZ$1,判定表!$G12=FZ$2),1,0)</f>
        <v>0</v>
      </c>
      <c r="GA15" s="123" t="n">
        <f aca="false">COLUMN(FZ$11)*IF(AND(判定表!$H12=GA$1,判定表!$G12=GA$2),1,0)</f>
        <v>0</v>
      </c>
      <c r="GB15" s="123" t="n">
        <f aca="false">COLUMN(GA$11)*IF(AND(判定表!$H12=GB$1,判定表!$G12=GB$2),1,0)</f>
        <v>0</v>
      </c>
      <c r="GC15" s="123" t="n">
        <f aca="false">COLUMN(GB$11)*IF(AND(判定表!$H12=GC$1,判定表!$G12=GC$2),1,0)</f>
        <v>0</v>
      </c>
      <c r="GD15" s="123" t="n">
        <f aca="false">COLUMN(GC$11)*IF(AND(判定表!$H12=GD$1,判定表!$G12=GD$2),1,0)</f>
        <v>0</v>
      </c>
      <c r="GE15" s="123" t="n">
        <f aca="false">COLUMN(GD$11)*IF(AND(判定表!$H12=GE$1,判定表!$G12=GE$2),1,0)</f>
        <v>0</v>
      </c>
      <c r="GF15" s="123" t="n">
        <f aca="false">COLUMN(GE$11)*IF(AND(判定表!$H12=GF$1,判定表!$G12=GF$2),1,0)</f>
        <v>0</v>
      </c>
      <c r="GG15" s="123" t="n">
        <f aca="false">COLUMN(GF$11)*IF(AND(判定表!$H12=GG$1,判定表!$G12=GG$2),1,0)</f>
        <v>0</v>
      </c>
      <c r="GH15" s="123" t="n">
        <f aca="false">COLUMN(GG$11)*IF(AND(判定表!$H12=GH$1,判定表!$G12=GH$2),1,0)</f>
        <v>0</v>
      </c>
      <c r="GI15" s="123" t="n">
        <f aca="false">COLUMN(GH$11)*IF(AND(判定表!$H12=GI$1,判定表!$G12=GI$2),1,0)</f>
        <v>0</v>
      </c>
      <c r="GJ15" s="123" t="n">
        <f aca="false">COLUMN(GI$11)*IF(AND(判定表!$H12=GJ$1,判定表!$G12=GJ$2),1,0)</f>
        <v>0</v>
      </c>
      <c r="GK15" s="123" t="n">
        <f aca="false">COLUMN(GJ$11)*IF(AND(判定表!$H12=GK$1,判定表!$G12=GK$2),1,0)</f>
        <v>0</v>
      </c>
      <c r="GL15" s="123" t="n">
        <f aca="false">COLUMN(GK$11)*IF(AND(判定表!$H12=GL$1,判定表!$G12=GL$2),1,0)</f>
        <v>0</v>
      </c>
      <c r="GM15" s="123" t="n">
        <f aca="false">COLUMN(GL$11)*IF(AND(判定表!$H12=GM$1,判定表!$G12=GM$2),1,0)</f>
        <v>0</v>
      </c>
      <c r="GN15" s="123" t="n">
        <f aca="false">COLUMN(GM$11)*IF(AND(判定表!$H12=GN$1,判定表!$G12=GN$2),1,0)</f>
        <v>0</v>
      </c>
      <c r="GO15" s="123" t="n">
        <f aca="false">COLUMN(GN$11)*IF(AND(判定表!$H12=GO$1,判定表!$G12=GO$2),1,0)</f>
        <v>0</v>
      </c>
      <c r="GP15" s="123" t="n">
        <f aca="false">COLUMN(GO$11)*IF(AND(判定表!$H12=GP$1,判定表!$G12=GP$2),1,0)</f>
        <v>0</v>
      </c>
      <c r="GQ15" s="123" t="n">
        <f aca="false">COLUMN(GP$11)*IF(AND(判定表!$H12=GQ$1,判定表!$G12=GQ$2),1,0)</f>
        <v>0</v>
      </c>
      <c r="GR15" s="123" t="n">
        <f aca="false">COLUMN(GQ$11)*IF(AND(判定表!$H12=GR$1,判定表!$G12=GR$2),1,0)</f>
        <v>0</v>
      </c>
      <c r="GS15" s="123" t="n">
        <f aca="false">COLUMN(GR$11)*IF(AND(判定表!$H12=GS$1,判定表!$G12=GS$2),1,0)</f>
        <v>0</v>
      </c>
      <c r="GT15" s="123" t="n">
        <f aca="false">COLUMN(GS$11)*IF(AND(判定表!$H12=GT$1,判定表!$G12=GT$2),1,0)</f>
        <v>0</v>
      </c>
      <c r="GU15" s="123" t="n">
        <f aca="false">COLUMN(GT$11)*IF(AND(判定表!$H12=GU$1,判定表!$G12=GU$2),1,0)</f>
        <v>0</v>
      </c>
      <c r="GV15" s="123" t="n">
        <f aca="false">COLUMN(GU$11)*IF(AND(判定表!$H12=GV$1,判定表!$G12=GV$2),1,0)</f>
        <v>0</v>
      </c>
      <c r="GW15" s="123" t="n">
        <f aca="false">COLUMN(GV$11)*IF(AND(判定表!$H12=GW$1,判定表!$G12=GW$2),1,0)</f>
        <v>0</v>
      </c>
      <c r="GX15" s="123" t="n">
        <f aca="false">COLUMN(GW$11)*IF(AND(判定表!$H12=GX$1,判定表!$G12=GX$2),1,0)</f>
        <v>0</v>
      </c>
      <c r="GY15" s="123" t="n">
        <f aca="false">COLUMN(GX$11)*IF(AND(判定表!$H12=GY$1,判定表!$G12=GY$2),1,0)</f>
        <v>0</v>
      </c>
      <c r="GZ15" s="123" t="n">
        <f aca="false">COLUMN(GY$11)*IF(AND(判定表!$H12=GZ$1,判定表!$G12=GZ$2),1,0)</f>
        <v>0</v>
      </c>
      <c r="HA15" s="123" t="n">
        <f aca="false">COLUMN(GZ$11)*IF(AND(判定表!$H12=HA$1,判定表!$G12=HA$2),1,0)</f>
        <v>0</v>
      </c>
      <c r="HB15" s="123" t="n">
        <f aca="false">COLUMN(HA$11)*IF(AND(判定表!$H12=HB$1,判定表!$G12=HB$2),1,0)</f>
        <v>0</v>
      </c>
      <c r="HC15" s="123" t="n">
        <f aca="false">COLUMN(HB$11)*IF(AND(判定表!$H12=HC$1,判定表!$G12=HC$2),1,0)</f>
        <v>0</v>
      </c>
      <c r="HD15" s="123" t="n">
        <f aca="false">COLUMN(HC$11)*IF(AND(判定表!$H12=HD$1,判定表!$G12=HD$2),1,0)</f>
        <v>0</v>
      </c>
      <c r="HE15" s="123" t="n">
        <f aca="false">COLUMN(HD$11)*IF(AND(判定表!$H12=HE$1,判定表!$G12=HE$2),1,0)</f>
        <v>0</v>
      </c>
      <c r="HF15" s="123" t="n">
        <f aca="false">COLUMN(HE$11)*IF(AND(判定表!$H12=HF$1,判定表!$G12=HF$2),1,0)</f>
        <v>0</v>
      </c>
      <c r="HG15" s="123" t="n">
        <f aca="false">COLUMN(HF$11)*IF(AND(判定表!$H12=HG$1,判定表!$G12=HG$2),1,0)</f>
        <v>0</v>
      </c>
      <c r="HH15" s="123" t="n">
        <f aca="false">COLUMN(HG$11)*IF(AND(判定表!$H12=HH$1,判定表!$G12=HH$2),1,0)</f>
        <v>0</v>
      </c>
      <c r="HI15" s="123" t="n">
        <f aca="false">COLUMN(HH$11)*IF(AND(判定表!$H12=HI$1,判定表!$G12=HI$2),1,0)</f>
        <v>0</v>
      </c>
      <c r="HJ15" s="123" t="n">
        <f aca="false">COLUMN(HI$11)*IF(AND(判定表!$H12=HJ$1,判定表!$G12=HJ$2),1,0)</f>
        <v>0</v>
      </c>
      <c r="HK15" s="123" t="n">
        <f aca="false">COLUMN(HJ$11)*IF(AND(判定表!$H12=HK$1,判定表!$G12=HK$2),1,0)</f>
        <v>0</v>
      </c>
      <c r="HL15" s="123" t="n">
        <f aca="false">COLUMN(HK$11)*IF(AND(判定表!$H12=HL$1,判定表!$G12=HL$2),1,0)</f>
        <v>0</v>
      </c>
      <c r="HM15" s="123" t="n">
        <f aca="false">COLUMN(HL$11)*IF(AND(判定表!$H12=HM$1,判定表!$G12=HM$2),1,0)</f>
        <v>0</v>
      </c>
      <c r="HN15" s="123" t="n">
        <f aca="false">COLUMN(HM$11)*IF(AND(判定表!$H12=HN$1,判定表!$G12=HN$2),1,0)</f>
        <v>0</v>
      </c>
      <c r="HO15" s="123" t="n">
        <f aca="false">COLUMN(HN$11)*IF(AND(判定表!$H12=HO$1,判定表!$G12=HO$2),1,0)</f>
        <v>0</v>
      </c>
      <c r="HP15" s="123" t="n">
        <f aca="false">COLUMN(HO$11)*IF(AND(判定表!$H12=HP$1,判定表!$G12=HP$2),1,0)</f>
        <v>0</v>
      </c>
      <c r="HQ15" s="123" t="n">
        <f aca="false">COLUMN(HP$11)*IF(AND(判定表!$H12=HQ$1,判定表!$G12=HQ$2),1,0)</f>
        <v>0</v>
      </c>
      <c r="HR15" s="123" t="n">
        <f aca="false">COLUMN(HQ$11)*IF(AND(判定表!$H12=HR$1,判定表!$G12=HR$2),1,0)</f>
        <v>0</v>
      </c>
      <c r="HS15" s="123" t="n">
        <f aca="false">COLUMN(HR$11)*IF(AND(判定表!$H12=HS$1,判定表!$G12=HS$2),1,0)</f>
        <v>0</v>
      </c>
      <c r="HT15" s="123" t="n">
        <f aca="false">COLUMN(HS$11)*IF(AND(判定表!$H12=HT$1,判定表!$G12=HT$2),1,0)</f>
        <v>0</v>
      </c>
      <c r="HU15" s="123" t="n">
        <f aca="false">COLUMN(HT$11)*IF(AND(判定表!$H12=HU$1,判定表!$G12=HU$2),1,0)</f>
        <v>0</v>
      </c>
      <c r="HV15" s="123" t="n">
        <f aca="false">COLUMN(HU$11)*IF(AND(判定表!$H12=HV$1,判定表!$G12=HV$2),1,0)</f>
        <v>0</v>
      </c>
      <c r="HW15" s="123" t="n">
        <f aca="false">COLUMN(HV$11)*IF(AND(判定表!$H12=HW$1,判定表!$G12=HW$2),1,0)</f>
        <v>0</v>
      </c>
      <c r="HX15" s="123" t="n">
        <f aca="false">COLUMN(HW$11)*IF(AND(判定表!$H12=HX$1,判定表!$G12=HX$2),1,0)</f>
        <v>0</v>
      </c>
      <c r="HY15" s="123" t="n">
        <f aca="false">COLUMN(HX$11)*IF(AND(判定表!$H12=HY$1,判定表!$G12=HY$2),1,0)</f>
        <v>0</v>
      </c>
      <c r="HZ15" s="123" t="n">
        <f aca="false">COLUMN(HY$11)*IF(AND(判定表!$H12=HZ$1,判定表!$G12=HZ$2),1,0)</f>
        <v>0</v>
      </c>
      <c r="IA15" s="123" t="n">
        <f aca="false">COLUMN(HZ$11)*IF(AND(判定表!$H12=IA$1,判定表!$G12=IA$2),1,0)</f>
        <v>0</v>
      </c>
      <c r="IB15" s="123" t="n">
        <f aca="false">COLUMN(IA$11)*IF(AND(判定表!$H12=IB$1,判定表!$G12=IB$2),1,0)</f>
        <v>0</v>
      </c>
      <c r="IC15" s="123" t="n">
        <f aca="false">COLUMN(IB$11)*IF(AND(判定表!$H12=IC$1,判定表!$G12=IC$2),1,0)</f>
        <v>0</v>
      </c>
      <c r="ID15" s="123" t="n">
        <f aca="false">COLUMN(IC$11)*IF(AND(判定表!$H12=ID$1,判定表!$G12=ID$2),1,0)</f>
        <v>0</v>
      </c>
      <c r="IE15" s="123" t="n">
        <f aca="false">COLUMN(ID$11)*IF(AND(判定表!$H12=IE$1,判定表!$G12=IE$2),1,0)</f>
        <v>0</v>
      </c>
      <c r="IF15" s="123" t="n">
        <f aca="false">COLUMN(IE$11)*IF(AND(判定表!$H12=IF$1,判定表!$G12=IF$2),1,0)</f>
        <v>0</v>
      </c>
      <c r="IG15" s="123" t="n">
        <f aca="false">COLUMN(IF$11)*IF(AND(判定表!$H12=IG$1,判定表!$G12=IG$2),1,0)</f>
        <v>0</v>
      </c>
      <c r="IH15" s="123" t="n">
        <f aca="false">COLUMN(IG$11)*IF(AND(判定表!$H12=IH$1,判定表!$G12=IH$2),1,0)</f>
        <v>0</v>
      </c>
      <c r="II15" s="123" t="n">
        <f aca="false">COLUMN(IH$11)*IF(AND(判定表!$H12=II$1,判定表!$G12=II$2),1,0)</f>
        <v>0</v>
      </c>
      <c r="IJ15" s="123" t="n">
        <f aca="false">COLUMN(II$11)*IF(AND(判定表!$H12=IJ$1,判定表!$G12=IJ$2),1,0)</f>
        <v>0</v>
      </c>
      <c r="IK15" s="123" t="n">
        <f aca="false">COLUMN(IJ$11)*IF(AND(判定表!$H12=IK$1,判定表!$G12=IK$2),1,0)</f>
        <v>0</v>
      </c>
      <c r="IL15" s="123" t="n">
        <f aca="false">COLUMN(IK$11)*IF(AND(判定表!$H12=IL$1,判定表!$G12=IL$2),1,0)</f>
        <v>0</v>
      </c>
      <c r="IM15" s="123" t="n">
        <f aca="false">COLUMN(IL$11)*IF(AND(判定表!$H12=IM$1,判定表!$G12=IM$2),1,0)</f>
        <v>0</v>
      </c>
      <c r="IN15" s="123" t="n">
        <f aca="false">COLUMN(IM$11)*IF(AND(判定表!$H12=IN$1,判定表!$G12=IN$2),1,0)</f>
        <v>0</v>
      </c>
      <c r="IO15" s="123" t="n">
        <f aca="false">COLUMN(IN$11)*IF(AND(判定表!$H12=IO$1,判定表!$G12=IO$2),1,0)</f>
        <v>0</v>
      </c>
      <c r="IP15" s="123" t="n">
        <f aca="false">COLUMN(IO$11)*IF(AND(判定表!$H12=IP$1,判定表!$G12=IP$2),1,0)</f>
        <v>0</v>
      </c>
      <c r="IQ15" s="123" t="n">
        <f aca="false">COLUMN(IP$11)*IF(AND(判定表!$H12=IQ$1,判定表!$G12=IQ$2),1,0)</f>
        <v>0</v>
      </c>
      <c r="IR15" s="123" t="n">
        <f aca="false">COLUMN(IQ$11)*IF(AND(判定表!$H12=IR$1,判定表!$G12=IR$2),1,0)</f>
        <v>0</v>
      </c>
      <c r="IS15" s="123" t="n">
        <f aca="false">COLUMN(IR$11)*IF(AND(判定表!$H12=IS$1,判定表!$G12=IS$2),1,0)</f>
        <v>0</v>
      </c>
      <c r="IT15" s="123" t="n">
        <f aca="false">COLUMN(IS$11)*IF(AND(判定表!$H12=IT$1,判定表!$G12=IT$2),1,0)</f>
        <v>0</v>
      </c>
      <c r="IU15" s="123" t="n">
        <f aca="false">COLUMN(IT$11)*IF(AND(判定表!$H12=IU$1,判定表!$G12=IU$2),1,0)</f>
        <v>0</v>
      </c>
      <c r="IV15" s="123" t="n">
        <f aca="false">COLUMN(IU$11)*IF(AND(判定表!$H12=IV$1,判定表!$G12=IV$2),1,0)</f>
        <v>0</v>
      </c>
      <c r="IW15" s="123" t="n">
        <f aca="false">COLUMN(IV$11)*IF(AND(判定表!$H12=IW$1,判定表!$G12=IW$2),1,0)</f>
        <v>0</v>
      </c>
      <c r="IX15" s="123" t="n">
        <f aca="false">COLUMN(IW$11)*IF(AND(判定表!$H12=IX$1,判定表!$G12=IX$2),1,0)</f>
        <v>0</v>
      </c>
      <c r="IY15" s="123" t="n">
        <f aca="false">COLUMN(IX$11)*IF(AND(判定表!$H12=IY$1,判定表!$G12=IY$2),1,0)</f>
        <v>0</v>
      </c>
      <c r="IZ15" s="123" t="n">
        <f aca="false">COLUMN(IY$11)*IF(AND(判定表!$H12=IZ$1,判定表!$G12=IZ$2),1,0)</f>
        <v>0</v>
      </c>
      <c r="JA15" s="123" t="n">
        <f aca="false">COLUMN(IZ$11)*IF(AND(判定表!$H12=JA$1,判定表!$G12=JA$2),1,0)</f>
        <v>0</v>
      </c>
      <c r="JB15" s="123" t="n">
        <f aca="false">COLUMN(JA$11)*IF(AND(判定表!$H12=JB$1,判定表!$G12=JB$2),1,0)</f>
        <v>0</v>
      </c>
      <c r="JC15" s="123" t="n">
        <f aca="false">COLUMN(JB$11)*IF(AND(判定表!$H12=JC$1,判定表!$G12=JC$2),1,0)</f>
        <v>0</v>
      </c>
      <c r="JD15" s="123" t="n">
        <f aca="false">COLUMN(JC$11)*IF(AND(判定表!$H12=JD$1,判定表!$G12=JD$2),1,0)</f>
        <v>0</v>
      </c>
      <c r="JE15" s="123" t="n">
        <f aca="false">COLUMN(JD$11)*IF(AND(判定表!$H12=JE$1,判定表!$G12=JE$2),1,0)</f>
        <v>0</v>
      </c>
      <c r="JF15" s="123" t="n">
        <f aca="false">COLUMN(JE$11)*IF(AND(判定表!$H12=JF$1,判定表!$G12=JF$2),1,0)</f>
        <v>0</v>
      </c>
      <c r="JG15" s="123" t="n">
        <f aca="false">COLUMN(JF$11)*IF(AND(判定表!$H12=JG$1,判定表!$G12=JG$2),1,0)</f>
        <v>0</v>
      </c>
      <c r="JH15" s="123" t="n">
        <f aca="false">COLUMN(JG$11)*IF(AND(判定表!$H12=JH$1,判定表!$G12=JH$2),1,0)</f>
        <v>0</v>
      </c>
      <c r="JI15" s="123" t="n">
        <f aca="false">COLUMN(JH$11)*IF(AND(判定表!$H12=JI$1,判定表!$G12=JI$2),1,0)</f>
        <v>0</v>
      </c>
      <c r="JJ15" s="123" t="n">
        <f aca="false">COLUMN(JI$11)*IF(AND(判定表!$H12=JJ$1,判定表!$G12=JJ$2),1,0)</f>
        <v>0</v>
      </c>
      <c r="JK15" s="123" t="n">
        <f aca="false">COLUMN(JJ$11)*IF(AND(判定表!$H12=JK$1,判定表!$G12=JK$2),1,0)</f>
        <v>0</v>
      </c>
      <c r="JL15" s="123" t="n">
        <f aca="false">COLUMN(JK$11)*IF(AND(判定表!$H12=JL$1,判定表!$G12=JL$2),1,0)</f>
        <v>0</v>
      </c>
      <c r="JM15" s="123" t="n">
        <f aca="false">COLUMN(JL$11)*IF(AND(判定表!$H12=JM$1,判定表!$G12=JM$2),1,0)</f>
        <v>0</v>
      </c>
      <c r="JN15" s="123" t="n">
        <f aca="false">COLUMN(JM$11)*IF(AND(判定表!$H12=JN$1,判定表!$G12=JN$2),1,0)</f>
        <v>0</v>
      </c>
      <c r="JO15" s="123" t="n">
        <f aca="false">COLUMN(JN$11)*IF(AND(判定表!$H12=JO$1,判定表!$G12=JO$2),1,0)</f>
        <v>0</v>
      </c>
      <c r="JP15" s="123" t="n">
        <f aca="false">COLUMN(JO$11)*IF(AND(判定表!$H12=JP$1,判定表!$G12=JP$2),1,0)</f>
        <v>0</v>
      </c>
      <c r="JQ15" s="123" t="n">
        <f aca="false">COLUMN(JP$11)*IF(AND(判定表!$H12=JQ$1,判定表!$G12=JQ$2),1,0)</f>
        <v>0</v>
      </c>
      <c r="JR15" s="123" t="n">
        <f aca="false">COLUMN(JQ$11)*IF(AND(判定表!$H12=JR$1,判定表!$G12=JR$2),1,0)</f>
        <v>0</v>
      </c>
      <c r="JS15" s="123" t="n">
        <f aca="false">COLUMN(JR$11)*IF(AND(判定表!$H12=JS$1,判定表!$G12=JS$2),1,0)</f>
        <v>0</v>
      </c>
      <c r="JT15" s="123" t="n">
        <f aca="false">COLUMN(JS$11)*IF(AND(判定表!$H12=JT$1,判定表!$G12=JT$2),1,0)</f>
        <v>0</v>
      </c>
      <c r="JU15" s="123" t="n">
        <f aca="false">COLUMN(JT$11)*IF(AND(判定表!$H12=JU$1,判定表!$G12=JU$2),1,0)</f>
        <v>0</v>
      </c>
      <c r="JV15" s="123" t="n">
        <f aca="false">COLUMN(JU$11)*IF(AND(判定表!$H12=JV$1,判定表!$G12=JV$2),1,0)</f>
        <v>0</v>
      </c>
      <c r="JW15" s="123" t="n">
        <f aca="false">COLUMN(JV$11)*IF(AND(判定表!$H12=JW$1,判定表!$G12=JW$2),1,0)</f>
        <v>0</v>
      </c>
      <c r="JX15" s="123" t="n">
        <f aca="false">COLUMN(JW$11)*IF(AND(判定表!$H12=JX$1,判定表!$G12=JX$2),1,0)</f>
        <v>0</v>
      </c>
      <c r="JY15" s="123" t="n">
        <f aca="false">COLUMN(JX$11)*IF(AND(判定表!$H12=JY$1,判定表!$G12=JY$2),1,0)</f>
        <v>0</v>
      </c>
      <c r="JZ15" s="123" t="n">
        <f aca="false">COLUMN(JY$11)*IF(AND(判定表!$H12=JZ$1,判定表!$G12=JZ$2),1,0)</f>
        <v>0</v>
      </c>
      <c r="KA15" s="123" t="n">
        <f aca="false">COLUMN(JZ$11)*IF(AND(判定表!$H12=KA$1,判定表!$G12=KA$2),1,0)</f>
        <v>0</v>
      </c>
      <c r="KB15" s="123" t="n">
        <f aca="false">COLUMN(KA$11)*IF(AND(判定表!$H12=KB$1,判定表!$G12=KB$2),1,0)</f>
        <v>0</v>
      </c>
      <c r="KC15" s="123" t="n">
        <f aca="false">COLUMN(KB$11)*IF(AND(判定表!$H12=KC$1,判定表!$G12=KC$2),1,0)</f>
        <v>0</v>
      </c>
      <c r="KD15" s="123" t="n">
        <f aca="false">COLUMN(KC$11)*IF(AND(判定表!$H12=KD$1,判定表!$G12=KD$2),1,0)</f>
        <v>0</v>
      </c>
      <c r="KE15" s="123" t="n">
        <f aca="false">COLUMN(KD$11)*IF(AND(判定表!$H12=KE$1,判定表!$G12=KE$2),1,0)</f>
        <v>0</v>
      </c>
      <c r="KF15" s="123" t="n">
        <f aca="false">COLUMN(KE$11)*IF(AND(判定表!$H12=KF$1,判定表!$G12=KF$2),1,0)</f>
        <v>0</v>
      </c>
      <c r="KG15" s="123" t="n">
        <f aca="false">COLUMN(KF$11)*IF(AND(判定表!$H12=KG$1,判定表!$G12=KG$2),1,0)</f>
        <v>0</v>
      </c>
      <c r="KH15" s="123" t="n">
        <f aca="false">COLUMN(KG$11)*IF(AND(判定表!$H12=KH$1,判定表!$G12=KH$2),1,0)</f>
        <v>0</v>
      </c>
      <c r="KI15" s="123" t="n">
        <f aca="false">COLUMN(KH$11)*IF(AND(判定表!$H12=KI$1,判定表!$G12=KI$2),1,0)</f>
        <v>0</v>
      </c>
      <c r="KJ15" s="123" t="n">
        <f aca="false">COLUMN(KI$11)*IF(AND(判定表!$H12=KJ$1,判定表!$G12=KJ$2),1,0)</f>
        <v>0</v>
      </c>
      <c r="KK15" s="123" t="n">
        <f aca="false">COLUMN(KJ$11)*IF(AND(判定表!$H12=KK$1,判定表!$G12=KK$2),1,0)</f>
        <v>0</v>
      </c>
      <c r="KL15" s="123" t="n">
        <f aca="false">COLUMN(KK$11)*IF(AND(判定表!$H12=KL$1,判定表!$G12=KL$2),1,0)</f>
        <v>0</v>
      </c>
      <c r="KM15" s="123" t="n">
        <f aca="false">COLUMN(KL$11)*IF(AND(判定表!$H12=KM$1,判定表!$G12=KM$2),1,0)</f>
        <v>0</v>
      </c>
      <c r="KN15" s="123" t="n">
        <f aca="false">COLUMN(KM$11)*IF(AND(判定表!$H12=KN$1,判定表!$G12=KN$2),1,0)</f>
        <v>0</v>
      </c>
      <c r="KO15" s="123" t="n">
        <f aca="false">COLUMN(KN$11)*IF(AND(判定表!$H12=KO$1,判定表!$G12=KO$2),1,0)</f>
        <v>0</v>
      </c>
      <c r="KP15" s="123" t="n">
        <f aca="false">COLUMN(KO$11)*IF(AND(判定表!$H12=KP$1,判定表!$G12=KP$2),1,0)</f>
        <v>0</v>
      </c>
      <c r="KQ15" s="123" t="n">
        <f aca="false">COLUMN(KP$11)*IF(AND(判定表!$H12=KQ$1,判定表!$G12=KQ$2),1,0)</f>
        <v>0</v>
      </c>
      <c r="KR15" s="123" t="n">
        <f aca="false">COLUMN(KQ$11)*IF(AND(判定表!$H12=KR$1,判定表!$G12=KR$2),1,0)</f>
        <v>0</v>
      </c>
      <c r="KS15" s="123" t="n">
        <f aca="false">COLUMN(KR$11)*IF(AND(判定表!$H12=KS$1,判定表!$G12=KS$2),1,0)</f>
        <v>0</v>
      </c>
      <c r="KT15" s="123" t="n">
        <f aca="false">COLUMN(KS$11)*IF(AND(判定表!$H12=KT$1,判定表!$G12=KT$2),1,0)</f>
        <v>0</v>
      </c>
      <c r="KU15" s="123" t="n">
        <f aca="false">COLUMN(KT$11)*IF(AND(判定表!$H12=KU$1,判定表!$G12=KU$2),1,0)</f>
        <v>0</v>
      </c>
      <c r="KV15" s="123" t="n">
        <f aca="false">COLUMN(KU$11)*IF(AND(判定表!$H12=KV$1,判定表!$G12=KV$2),1,0)</f>
        <v>0</v>
      </c>
      <c r="KW15" s="123" t="n">
        <f aca="false">COLUMN(KV$11)*IF(AND(判定表!$H12=KW$1,判定表!$G12=KW$2),1,0)</f>
        <v>0</v>
      </c>
      <c r="KX15" s="123" t="n">
        <f aca="false">COLUMN(KW$11)*IF(AND(判定表!$H12=KX$1,判定表!$G12=KX$2),1,0)</f>
        <v>0</v>
      </c>
      <c r="KY15" s="123" t="n">
        <f aca="false">COLUMN(KX$11)*IF(AND(判定表!$H12=KY$1,判定表!$G12=KY$2),1,0)</f>
        <v>0</v>
      </c>
      <c r="KZ15" s="123" t="n">
        <f aca="false">COLUMN(KY$11)*IF(AND(判定表!$H12=KZ$1,判定表!$G12=KZ$2),1,0)</f>
        <v>0</v>
      </c>
      <c r="LA15" s="123" t="n">
        <f aca="false">COLUMN(KZ$11)*IF(AND(判定表!$H12=LA$1,判定表!$G12=LA$2),1,0)</f>
        <v>0</v>
      </c>
      <c r="LB15" s="123" t="n">
        <f aca="false">COLUMN(LA$11)*IF(AND(判定表!$H12=LB$1,判定表!$G12=LB$2),1,0)</f>
        <v>0</v>
      </c>
      <c r="LC15" s="123" t="n">
        <f aca="false">COLUMN(LB$11)*IF(AND(判定表!$H12=LC$1,判定表!$G12=LC$2),1,0)</f>
        <v>0</v>
      </c>
      <c r="LD15" s="123" t="n">
        <f aca="false">COLUMN(LC$11)*IF(AND(判定表!$H12=LD$1,判定表!$G12=LD$2),1,0)</f>
        <v>0</v>
      </c>
      <c r="LE15" s="123" t="n">
        <f aca="false">COLUMN(LD$11)*IF(AND(判定表!$H12=LE$1,判定表!$G12=LE$2),1,0)</f>
        <v>0</v>
      </c>
      <c r="LF15" s="123" t="n">
        <f aca="false">COLUMN(LE$11)*IF(AND(判定表!$H12=LF$1,判定表!$G12=LF$2),1,0)</f>
        <v>0</v>
      </c>
      <c r="LG15" s="123" t="n">
        <f aca="false">COLUMN(LF$11)*IF(AND(判定表!$H12=LG$1,判定表!$G12=LG$2),1,0)</f>
        <v>0</v>
      </c>
      <c r="LH15" s="123" t="n">
        <f aca="false">COLUMN(LG$11)*IF(AND(判定表!$H12=LH$1,判定表!$G12=LH$2),1,0)</f>
        <v>0</v>
      </c>
      <c r="LI15" s="123" t="n">
        <f aca="false">COLUMN(LH$11)*IF(AND(判定表!$H12=LI$1,判定表!$G12=LI$2),1,0)</f>
        <v>0</v>
      </c>
      <c r="LJ15" s="123" t="n">
        <f aca="false">COLUMN(LI$11)*IF(AND(判定表!$H12=LJ$1,判定表!$G12=LJ$2),1,0)</f>
        <v>0</v>
      </c>
      <c r="LK15" s="123" t="n">
        <f aca="false">COLUMN(LJ$11)*IF(AND(判定表!$H12=LK$1,判定表!$G12=LK$2),1,0)</f>
        <v>0</v>
      </c>
      <c r="LL15" s="123" t="n">
        <f aca="false">COLUMN(LK$11)*IF(AND(判定表!$H12=LL$1,判定表!$G12=LL$2),1,0)</f>
        <v>0</v>
      </c>
      <c r="LM15" s="123" t="n">
        <f aca="false">COLUMN(LL$11)*IF(AND(判定表!$H12=LM$1,判定表!$G12=LM$2),1,0)</f>
        <v>0</v>
      </c>
      <c r="LN15" s="123" t="n">
        <f aca="false">COLUMN(LM$11)*IF(AND(判定表!$H12=LN$1,判定表!$G12=LN$2),1,0)</f>
        <v>0</v>
      </c>
      <c r="LO15" s="123" t="n">
        <f aca="false">COLUMN(LN$11)*IF(AND(判定表!$H12=LO$1,判定表!$G12=LO$2),1,0)</f>
        <v>0</v>
      </c>
      <c r="LP15" s="123" t="n">
        <f aca="false">COLUMN(LO$11)*IF(AND(判定表!$H12=LP$1,判定表!$G12=LP$2),1,0)</f>
        <v>0</v>
      </c>
      <c r="LQ15" s="123" t="n">
        <f aca="false">COLUMN(LP$11)*IF(AND(判定表!$H12=LQ$1,判定表!$G12=LQ$2),1,0)</f>
        <v>0</v>
      </c>
      <c r="LR15" s="123" t="n">
        <f aca="false">COLUMN(LQ$11)*IF(AND(判定表!$H12=LR$1,判定表!$G12=LR$2),1,0)</f>
        <v>0</v>
      </c>
      <c r="LS15" s="123" t="n">
        <f aca="false">COLUMN(LR$11)*IF(AND(判定表!$H12=LS$1,判定表!$G12=LS$2),1,0)</f>
        <v>0</v>
      </c>
      <c r="LT15" s="123" t="n">
        <f aca="false">COLUMN(LS$11)*IF(AND(判定表!$H12=LT$1,判定表!$G12=LT$2),1,0)</f>
        <v>0</v>
      </c>
      <c r="LU15" s="123" t="n">
        <f aca="false">COLUMN(LT$11)*IF(AND(判定表!$H12=LU$1,判定表!$G12=LU$2),1,0)</f>
        <v>0</v>
      </c>
      <c r="LV15" s="123" t="n">
        <f aca="false">COLUMN(LU$11)*IF(AND(判定表!$H12=LV$1,判定表!$G12=LV$2),1,0)</f>
        <v>0</v>
      </c>
      <c r="LW15" s="123" t="n">
        <f aca="false">COLUMN(LV$11)*IF(AND(判定表!$H12=LW$1,判定表!$G12=LW$2),1,0)</f>
        <v>0</v>
      </c>
      <c r="LX15" s="123" t="n">
        <f aca="false">COLUMN(LW$11)*IF(AND(判定表!$H12=LX$1,判定表!$G12=LX$2),1,0)</f>
        <v>0</v>
      </c>
      <c r="LY15" s="123" t="n">
        <f aca="false">COLUMN(LX$11)*IF(AND(判定表!$H12=LY$1,判定表!$G12=LY$2),1,0)</f>
        <v>0</v>
      </c>
      <c r="LZ15" s="123" t="n">
        <f aca="false">COLUMN(LY$11)*IF(AND(判定表!$H12=LZ$1,判定表!$G12=LZ$2),1,0)</f>
        <v>0</v>
      </c>
      <c r="MA15" s="123" t="n">
        <f aca="false">COLUMN(LZ$11)*IF(AND(判定表!$H12=MA$1,判定表!$G12=MA$2),1,0)</f>
        <v>0</v>
      </c>
      <c r="MB15" s="123" t="n">
        <f aca="false">COLUMN(MA$11)*IF(AND(判定表!$H12=MB$1,判定表!$G12=MB$2),1,0)</f>
        <v>0</v>
      </c>
      <c r="MC15" s="123" t="n">
        <f aca="false">COLUMN(MB$11)*IF(AND(判定表!$H12=MC$1,判定表!$G12=MC$2),1,0)</f>
        <v>0</v>
      </c>
      <c r="MD15" s="123" t="n">
        <f aca="false">COLUMN(MC$11)*IF(AND(判定表!$H12=MD$1,判定表!$G12=MD$2),1,0)</f>
        <v>0</v>
      </c>
      <c r="ME15" s="123" t="n">
        <f aca="false">COLUMN(MD$11)*IF(AND(判定表!$H12=ME$1,判定表!$G12=ME$2),1,0)</f>
        <v>0</v>
      </c>
      <c r="MF15" s="123" t="n">
        <f aca="false">COLUMN(ME$11)*IF(AND(判定表!$H12=MF$1,判定表!$G12=MF$2),1,0)</f>
        <v>0</v>
      </c>
      <c r="MG15" s="123" t="n">
        <f aca="false">COLUMN(MF$11)*IF(AND(判定表!$H12=MG$1,判定表!$G12=MG$2),1,0)</f>
        <v>0</v>
      </c>
      <c r="MH15" s="123" t="n">
        <f aca="false">COLUMN(MG$11)*IF(AND(判定表!$H12=MH$1,判定表!$G12=MH$2),1,0)</f>
        <v>0</v>
      </c>
      <c r="MI15" s="123" t="n">
        <f aca="false">COLUMN(MH$11)*IF(AND(判定表!$H12=MI$1,判定表!$G12=MI$2),1,0)</f>
        <v>0</v>
      </c>
      <c r="MJ15" s="123" t="n">
        <f aca="false">COLUMN(MI$11)*IF(AND(判定表!$H12=MJ$1,判定表!$G12=MJ$2),1,0)</f>
        <v>0</v>
      </c>
      <c r="MK15" s="123" t="n">
        <f aca="false">COLUMN(MJ$11)*IF(AND(判定表!$H12=MK$1,判定表!$G12=MK$2),1,0)</f>
        <v>0</v>
      </c>
      <c r="ML15" s="123" t="n">
        <f aca="false">COLUMN(MK$11)*IF(AND(判定表!$H12=ML$1,判定表!$G12=ML$2),1,0)</f>
        <v>0</v>
      </c>
      <c r="MM15" s="123" t="n">
        <f aca="false">COLUMN(ML$11)*IF(AND(判定表!$H12=MM$1,判定表!$G12=MM$2),1,0)</f>
        <v>0</v>
      </c>
      <c r="MN15" s="123" t="n">
        <f aca="false">COLUMN(MM$11)*IF(AND(判定表!$H12=MN$1,判定表!$G12=MN$2),1,0)</f>
        <v>0</v>
      </c>
      <c r="MO15" s="123" t="n">
        <f aca="false">COLUMN(MN$11)*IF(AND(判定表!$H12=MO$1,判定表!$G12=MO$2),1,0)</f>
        <v>0</v>
      </c>
      <c r="MP15" s="123" t="n">
        <f aca="false">COLUMN(MO$11)*IF(AND(判定表!$H12=MP$1,判定表!$G12=MP$2),1,0)</f>
        <v>0</v>
      </c>
      <c r="MQ15" s="123" t="n">
        <f aca="false">COLUMN(MP$11)*IF(AND(判定表!$H12=MQ$1,判定表!$G12=MQ$2),1,0)</f>
        <v>0</v>
      </c>
      <c r="MR15" s="123" t="n">
        <f aca="false">COLUMN(MQ$11)*IF(AND(判定表!$H12=MR$1,判定表!$G12=MR$2),1,0)</f>
        <v>0</v>
      </c>
      <c r="MS15" s="123" t="n">
        <f aca="false">COLUMN(MR$11)*IF(AND(判定表!$H12=MS$1,判定表!$G12=MS$2),1,0)</f>
        <v>0</v>
      </c>
      <c r="MT15" s="123" t="n">
        <f aca="false">COLUMN(MS$11)*IF(AND(判定表!$H12=MT$1,判定表!$G12=MT$2),1,0)</f>
        <v>0</v>
      </c>
      <c r="MU15" s="123" t="n">
        <f aca="false">COLUMN(MT$11)*IF(AND(判定表!$H12=MU$1,判定表!$G12=MU$2),1,0)</f>
        <v>0</v>
      </c>
      <c r="MV15" s="123" t="n">
        <f aca="false">COLUMN(MU$11)*IF(AND(判定表!$H12=MV$1,判定表!$G12=MV$2),1,0)</f>
        <v>0</v>
      </c>
      <c r="MW15" s="123" t="n">
        <f aca="false">COLUMN(MV$11)*IF(AND(判定表!$H12=MW$1,判定表!$G12=MW$2),1,0)</f>
        <v>0</v>
      </c>
      <c r="MX15" s="123" t="n">
        <f aca="false">COLUMN(MW$11)*IF(AND(判定表!$H12=MX$1,判定表!$G12=MX$2),1,0)</f>
        <v>0</v>
      </c>
      <c r="MY15" s="123" t="n">
        <f aca="false">COLUMN(MX$11)*IF(AND(判定表!$H12=MY$1,判定表!$G12=MY$2),1,0)</f>
        <v>0</v>
      </c>
      <c r="MZ15" s="123" t="n">
        <f aca="false">COLUMN(MY$11)*IF(AND(判定表!$H12=MZ$1,判定表!$G12=MZ$2),1,0)</f>
        <v>0</v>
      </c>
      <c r="NA15" s="123" t="n">
        <f aca="false">COLUMN(MZ$11)*IF(AND(判定表!$H12=NA$1,判定表!$G12=NA$2),1,0)</f>
        <v>0</v>
      </c>
      <c r="NB15" s="123" t="n">
        <f aca="false">COLUMN(NA$11)*IF(AND(判定表!$H12=NB$1,判定表!$G12=NB$2),1,0)</f>
        <v>0</v>
      </c>
      <c r="NC15" s="123" t="n">
        <f aca="false">COLUMN(NB$11)*IF(AND(判定表!$H12=NC$1,判定表!$G12=NC$2),1,0)</f>
        <v>0</v>
      </c>
      <c r="ND15" s="123" t="n">
        <f aca="false">COLUMN(NC$11)*IF(AND(判定表!$H12=ND$1,判定表!$G12=ND$2),1,0)</f>
        <v>0</v>
      </c>
      <c r="NE15" s="123" t="n">
        <f aca="false">COLUMN(ND$11)*IF(AND(判定表!$H12=NE$1,判定表!$G12=NE$2),1,0)</f>
        <v>0</v>
      </c>
      <c r="NF15" s="123" t="n">
        <f aca="false">COLUMN(NE$11)*IF(AND(判定表!$H12=NF$1,判定表!$G12=NF$2),1,0)</f>
        <v>0</v>
      </c>
      <c r="NG15" s="123" t="n">
        <f aca="false">COLUMN(NF$11)*IF(AND(判定表!$H12=NG$1,判定表!$G12=NG$2),1,0)</f>
        <v>0</v>
      </c>
      <c r="NH15" s="123" t="n">
        <f aca="false">COLUMN(NG$11)*IF(AND(判定表!$H12=NH$1,判定表!$G12=NH$2),1,0)</f>
        <v>0</v>
      </c>
      <c r="NI15" s="123" t="n">
        <f aca="false">COLUMN(NH$11)*IF(AND(判定表!$H12=NI$1,判定表!$G12=NI$2),1,0)</f>
        <v>0</v>
      </c>
      <c r="NJ15" s="123" t="n">
        <f aca="false">COLUMN(NI$11)*IF(AND(判定表!$H12=NJ$1,判定表!$G12=NJ$2),1,0)</f>
        <v>0</v>
      </c>
      <c r="NK15" s="123" t="n">
        <f aca="false">COLUMN(NJ$11)*IF(AND(判定表!$H12=NK$1,判定表!$G12=NK$2),1,0)</f>
        <v>0</v>
      </c>
      <c r="NL15" s="123" t="n">
        <f aca="false">COLUMN(NK$11)*IF(AND(判定表!$H12=NL$1,判定表!$G12=NL$2),1,0)</f>
        <v>0</v>
      </c>
      <c r="NM15" s="123" t="n">
        <f aca="false">COLUMN(NL$11)*IF(AND(判定表!$H12=NM$1,判定表!$G12=NM$2),1,0)</f>
        <v>0</v>
      </c>
      <c r="NN15" s="123" t="n">
        <f aca="false">COLUMN(NM$11)*IF(AND(判定表!$H12=NN$1,判定表!$G12=NN$2),1,0)</f>
        <v>0</v>
      </c>
      <c r="NO15" s="123" t="n">
        <f aca="false">COLUMN(NN$11)*IF(AND(判定表!$H12=NO$1,判定表!$G12=NO$2),1,0)</f>
        <v>0</v>
      </c>
      <c r="NP15" s="123" t="n">
        <f aca="false">COLUMN(NO$11)*IF(AND(判定表!$H12=NP$1,判定表!$G12=NP$2),1,0)</f>
        <v>0</v>
      </c>
      <c r="NQ15" s="123" t="n">
        <f aca="false">COLUMN(NP$11)*IF(AND(判定表!$H12=NQ$1,判定表!$G12=NQ$2),1,0)</f>
        <v>0</v>
      </c>
      <c r="NR15" s="123" t="n">
        <f aca="false">COLUMN(NQ$11)*IF(AND(判定表!$H12=NR$1,判定表!$G12=NR$2),1,0)</f>
        <v>0</v>
      </c>
      <c r="NS15" s="123" t="n">
        <f aca="false">COLUMN(NR$11)*IF(AND(判定表!$H12=NS$1,判定表!$G12=NS$2),1,0)</f>
        <v>0</v>
      </c>
      <c r="NT15" s="123" t="n">
        <f aca="false">COLUMN(NS$11)*IF(AND(判定表!$H12=NT$1,判定表!$G12=NT$2),1,0)</f>
        <v>0</v>
      </c>
      <c r="NU15" s="123" t="n">
        <f aca="false">COLUMN(NT$11)*IF(AND(判定表!$H12=NU$1,判定表!$G12=NU$2),1,0)</f>
        <v>0</v>
      </c>
      <c r="NV15" s="123" t="n">
        <f aca="false">COLUMN(NU$11)*IF(AND(判定表!$H12=NV$1,判定表!$G12=NV$2),1,0)</f>
        <v>0</v>
      </c>
      <c r="NW15" s="123" t="n">
        <f aca="false">COLUMN(NV$11)*IF(AND(判定表!$H12=NW$1,判定表!$G12=NW$2),1,0)</f>
        <v>0</v>
      </c>
      <c r="NX15" s="123" t="n">
        <f aca="false">COLUMN(NW$11)*IF(AND(判定表!$H12=NX$1,判定表!$G12=NX$2),1,0)</f>
        <v>0</v>
      </c>
      <c r="NY15" s="123" t="n">
        <f aca="false">COLUMN(NX$11)*IF(AND(判定表!$H12=NY$1,判定表!$G12=NY$2),1,0)</f>
        <v>0</v>
      </c>
      <c r="NZ15" s="123" t="n">
        <f aca="false">COLUMN(NY$11)*IF(AND(判定表!$H12=NZ$1,判定表!$G12=NZ$2),1,0)</f>
        <v>0</v>
      </c>
      <c r="OA15" s="123" t="n">
        <f aca="false">COLUMN(NZ$11)*IF(AND(判定表!$H12=OA$1,判定表!$G12=OA$2),1,0)</f>
        <v>0</v>
      </c>
      <c r="OB15" s="123" t="n">
        <f aca="false">COLUMN(OA$11)*IF(AND(判定表!$H12=OB$1,判定表!$G12=OB$2),1,0)</f>
        <v>0</v>
      </c>
      <c r="OC15" s="123" t="n">
        <f aca="false">COLUMN(OB$11)*IF(AND(判定表!$H12=OC$1,判定表!$G12=OC$2),1,0)</f>
        <v>0</v>
      </c>
      <c r="OD15" s="123" t="n">
        <f aca="false">COLUMN(OC$11)*IF(AND(判定表!$H12=OD$1,判定表!$G12=OD$2),1,0)</f>
        <v>0</v>
      </c>
      <c r="OE15" s="123" t="n">
        <f aca="false">COLUMN(OD$11)*IF(AND(判定表!$H12=OE$1,判定表!$G12=OE$2),1,0)</f>
        <v>0</v>
      </c>
      <c r="OF15" s="123" t="n">
        <f aca="false">COLUMN(OE$11)*IF(AND(判定表!$H12=OF$1,判定表!$G12=OF$2),1,0)</f>
        <v>0</v>
      </c>
      <c r="OG15" s="123" t="n">
        <f aca="false">COLUMN(OF$11)*IF(AND(判定表!$H12=OG$1,判定表!$G12=OG$2),1,0)</f>
        <v>0</v>
      </c>
      <c r="OH15" s="123" t="n">
        <f aca="false">COLUMN(OG$11)*IF(AND(判定表!$H12=OH$1,判定表!$G12=OH$2),1,0)</f>
        <v>0</v>
      </c>
      <c r="OI15" s="123" t="n">
        <f aca="false">COLUMN(OH$11)*IF(AND(判定表!$H12=OI$1,判定表!$G12=OI$2),1,0)</f>
        <v>0</v>
      </c>
      <c r="OJ15" s="123" t="n">
        <f aca="false">COLUMN(OI$11)*IF(AND(判定表!$H12=OJ$1,判定表!$G12=OJ$2),1,0)</f>
        <v>0</v>
      </c>
      <c r="OK15" s="123" t="n">
        <f aca="false">COLUMN(OJ$11)*IF(AND(判定表!$H12=OK$1,判定表!$G12=OK$2),1,0)</f>
        <v>0</v>
      </c>
      <c r="OL15" s="123" t="n">
        <f aca="false">COLUMN(OK$11)*IF(AND(判定表!$H12=OL$1,判定表!$G12=OL$2),1,0)</f>
        <v>0</v>
      </c>
      <c r="OM15" s="123" t="n">
        <f aca="false">COLUMN(OL$11)*IF(AND(判定表!$H12=OM$1,判定表!$G12=OM$2),1,0)</f>
        <v>0</v>
      </c>
      <c r="ON15" s="123" t="n">
        <f aca="false">COLUMN(OM$11)*IF(AND(判定表!$H12=ON$1,判定表!$G12=ON$2),1,0)</f>
        <v>0</v>
      </c>
      <c r="OO15" s="123" t="n">
        <f aca="false">COLUMN(ON$11)*IF(AND(判定表!$H12=OO$1,判定表!$G12=OO$2),1,0)</f>
        <v>0</v>
      </c>
      <c r="OP15" s="123" t="n">
        <f aca="false">COLUMN(OO$11)*IF(AND(判定表!$H12=OP$1,判定表!$G12=OP$2),1,0)</f>
        <v>0</v>
      </c>
      <c r="OQ15" s="123" t="n">
        <f aca="false">COLUMN(OP$11)*IF(AND(判定表!$H12=OQ$1,判定表!$G12=OQ$2),1,0)</f>
        <v>0</v>
      </c>
      <c r="OR15" s="123" t="n">
        <f aca="false">COLUMN(OQ$11)*IF(AND(判定表!$H12=OR$1,判定表!$G12=OR$2),1,0)</f>
        <v>0</v>
      </c>
      <c r="OS15" s="123" t="n">
        <f aca="false">COLUMN(OR$11)*IF(AND(判定表!$H12=OS$1,判定表!$G12=OS$2),1,0)</f>
        <v>0</v>
      </c>
      <c r="OT15" s="123" t="n">
        <f aca="false">COLUMN(OS$11)*IF(AND(判定表!$H12=OT$1,判定表!$G12=OT$2),1,0)</f>
        <v>0</v>
      </c>
      <c r="OU15" s="123" t="n">
        <f aca="false">COLUMN(OT$11)*IF(AND(判定表!$H12=OU$1,判定表!$G12=OU$2),1,0)</f>
        <v>0</v>
      </c>
      <c r="OV15" s="123" t="n">
        <f aca="false">COLUMN(OU$11)*IF(AND(判定表!$H12=OV$1,判定表!$G12=OV$2),1,0)</f>
        <v>0</v>
      </c>
      <c r="OW15" s="123" t="n">
        <f aca="false">COLUMN(OV$11)*IF(AND(判定表!$H12=OW$1,判定表!$G12=OW$2),1,0)</f>
        <v>0</v>
      </c>
      <c r="OX15" s="123" t="n">
        <f aca="false">COLUMN(OW$11)*IF(AND(判定表!$H12=OX$1,判定表!$G12=OX$2),1,0)</f>
        <v>0</v>
      </c>
      <c r="OY15" s="123" t="n">
        <f aca="false">COLUMN(OX$11)*IF(AND(判定表!$H12=OY$1,判定表!$G12=OY$2),1,0)</f>
        <v>0</v>
      </c>
      <c r="OZ15" s="123" t="n">
        <f aca="false">COLUMN(OY$11)*IF(AND(判定表!$H12=OZ$1,判定表!$G12=OZ$2),1,0)</f>
        <v>0</v>
      </c>
      <c r="PA15" s="123" t="n">
        <f aca="false">COLUMN(OZ$11)*IF(AND(判定表!$H12=PA$1,判定表!$G12=PA$2),1,0)</f>
        <v>0</v>
      </c>
      <c r="PB15" s="123" t="n">
        <f aca="false">COLUMN(PA$11)*IF(AND(判定表!$H12=PB$1,判定表!$G12=PB$2),1,0)</f>
        <v>0</v>
      </c>
      <c r="PC15" s="123" t="n">
        <f aca="false">COLUMN(PB$11)*IF(AND(判定表!$H12=PC$1,判定表!$G12=PC$2),1,0)</f>
        <v>0</v>
      </c>
      <c r="PD15" s="123" t="n">
        <f aca="false">COLUMN(PC$11)*IF(AND(判定表!$H12=PD$1,判定表!$G12=PD$2),1,0)</f>
        <v>0</v>
      </c>
      <c r="PE15" s="123" t="n">
        <f aca="false">COLUMN(PD$11)*IF(AND(判定表!$H12=PE$1,判定表!$G12=PE$2),1,0)</f>
        <v>0</v>
      </c>
      <c r="PF15" s="123" t="n">
        <f aca="false">COLUMN(PE$11)*IF(AND(判定表!$H12=PF$1,判定表!$G12=PF$2),1,0)</f>
        <v>0</v>
      </c>
      <c r="PG15" s="123" t="n">
        <f aca="false">COLUMN(PF$11)*IF(AND(判定表!$H12=PG$1,判定表!$G12=PG$2),1,0)</f>
        <v>0</v>
      </c>
      <c r="PH15" s="123" t="n">
        <f aca="false">COLUMN(PG$11)*IF(AND(判定表!$H12=PH$1,判定表!$G12=PH$2),1,0)</f>
        <v>0</v>
      </c>
      <c r="PI15" s="123" t="n">
        <f aca="false">COLUMN(PH$11)*IF(AND(判定表!$H12=PI$1,判定表!$G12=PI$2),1,0)</f>
        <v>0</v>
      </c>
      <c r="PJ15" s="123" t="n">
        <f aca="false">COLUMN(PI$11)*IF(AND(判定表!$H12=PJ$1,判定表!$G12=PJ$2),1,0)</f>
        <v>0</v>
      </c>
      <c r="PK15" s="123" t="n">
        <f aca="false">COLUMN(PJ$11)*IF(AND(判定表!$H12=PK$1,判定表!$G12=PK$2),1,0)</f>
        <v>0</v>
      </c>
      <c r="PL15" s="123" t="n">
        <f aca="false">COLUMN(PK$11)*IF(AND(判定表!$H12=PL$1,判定表!$G12=PL$2),1,0)</f>
        <v>0</v>
      </c>
      <c r="PM15" s="123" t="n">
        <f aca="false">COLUMN(PL$11)*IF(AND(判定表!$H12=PM$1,判定表!$G12=PM$2),1,0)</f>
        <v>0</v>
      </c>
      <c r="PN15" s="123" t="n">
        <f aca="false">COLUMN(PM$11)*IF(AND(判定表!$H12=PN$1,判定表!$G12=PN$2),1,0)</f>
        <v>0</v>
      </c>
      <c r="PO15" s="123" t="n">
        <f aca="false">COLUMN(PN$11)*IF(AND(判定表!$H12=PO$1,判定表!$G12=PO$2),1,0)</f>
        <v>0</v>
      </c>
      <c r="PP15" s="123" t="n">
        <f aca="false">COLUMN(PO$11)*IF(AND(判定表!$H12=PP$1,判定表!$G12=PP$2),1,0)</f>
        <v>0</v>
      </c>
      <c r="PQ15" s="123" t="n">
        <f aca="false">COLUMN(PP$11)*IF(AND(判定表!$H12=PQ$1,判定表!$G12=PQ$2),1,0)</f>
        <v>0</v>
      </c>
      <c r="PR15" s="123" t="n">
        <f aca="false">COLUMN(PQ$11)*IF(AND(判定表!$H12=PR$1,判定表!$G12=PR$2),1,0)</f>
        <v>0</v>
      </c>
      <c r="PS15" s="123" t="n">
        <f aca="false">COLUMN(PR$11)*IF(AND(判定表!$H12=PS$1,判定表!$G12=PS$2),1,0)</f>
        <v>0</v>
      </c>
      <c r="PT15" s="123" t="n">
        <f aca="false">COLUMN(PS$11)*IF(AND(判定表!$H12=PT$1,判定表!$G12=PT$2),1,0)</f>
        <v>0</v>
      </c>
      <c r="PU15" s="123" t="n">
        <f aca="false">COLUMN(PT$11)*IF(AND(判定表!$H12=PU$1,判定表!$G12=PU$2),1,0)</f>
        <v>0</v>
      </c>
      <c r="PV15" s="123" t="n">
        <f aca="false">COLUMN(PU$11)*IF(AND(判定表!$H12=PV$1,判定表!$G12=PV$2),1,0)</f>
        <v>0</v>
      </c>
      <c r="PW15" s="123" t="n">
        <f aca="false">COLUMN(PV$11)*IF(AND(判定表!$H12=PW$1,判定表!$G12=PW$2),1,0)</f>
        <v>0</v>
      </c>
      <c r="PX15" s="123" t="n">
        <f aca="false">COLUMN(PW$11)*IF(AND(判定表!$H12=PX$1,判定表!$G12=PX$2),1,0)</f>
        <v>0</v>
      </c>
      <c r="PY15" s="123" t="n">
        <f aca="false">COLUMN(PX$11)*IF(AND(判定表!$H12=PY$1,判定表!$G12=PY$2),1,0)</f>
        <v>0</v>
      </c>
      <c r="PZ15" s="123" t="n">
        <f aca="false">COLUMN(PY$11)*IF(AND(判定表!$H12=PZ$1,判定表!$G12=PZ$2),1,0)</f>
        <v>0</v>
      </c>
      <c r="QA15" s="123" t="n">
        <f aca="false">COLUMN(PZ$11)*IF(AND(判定表!$H12=QA$1,判定表!$G12=QA$2),1,0)</f>
        <v>0</v>
      </c>
      <c r="QB15" s="123" t="n">
        <f aca="false">COLUMN(QA$11)*IF(AND(判定表!$H12=QB$1,判定表!$G12=QB$2),1,0)</f>
        <v>0</v>
      </c>
      <c r="QC15" s="123" t="n">
        <f aca="false">COLUMN(QB$11)*IF(AND(判定表!$H12=QC$1,判定表!$G12=QC$2),1,0)</f>
        <v>0</v>
      </c>
      <c r="QD15" s="123" t="n">
        <f aca="false">COLUMN(QC$11)*IF(AND(判定表!$H12=QD$1,判定表!$G12=QD$2),1,0)</f>
        <v>0</v>
      </c>
      <c r="QE15" s="123" t="n">
        <f aca="false">COLUMN(QD$11)*IF(AND(判定表!$H12=QE$1,判定表!$G12=QE$2),1,0)</f>
        <v>0</v>
      </c>
      <c r="QF15" s="123" t="n">
        <f aca="false">COLUMN(QE$11)*IF(AND(判定表!$H12=QF$1,判定表!$G12=QF$2),1,0)</f>
        <v>0</v>
      </c>
      <c r="QG15" s="123" t="n">
        <f aca="false">COLUMN(QF$11)*IF(AND(判定表!$H12=QG$1,判定表!$G12=QG$2),1,0)</f>
        <v>0</v>
      </c>
      <c r="QH15" s="123" t="n">
        <f aca="false">COLUMN(QG$11)*IF(AND(判定表!$H12=QH$1,判定表!$G12=QH$2),1,0)</f>
        <v>0</v>
      </c>
      <c r="QI15" s="123" t="n">
        <f aca="false">COLUMN(QH$11)*IF(AND(判定表!$H12=QI$1,判定表!$G12=QI$2),1,0)</f>
        <v>0</v>
      </c>
      <c r="QJ15" s="123" t="n">
        <f aca="false">COLUMN(QI$11)*IF(AND(判定表!$H12=QJ$1,判定表!$G12=QJ$2),1,0)</f>
        <v>0</v>
      </c>
      <c r="QK15" s="123" t="n">
        <f aca="false">COLUMN(QJ$11)*IF(AND(判定表!$H12=QK$1,判定表!$G12=QK$2),1,0)</f>
        <v>0</v>
      </c>
      <c r="QL15" s="123" t="n">
        <f aca="false">COLUMN(QK$11)*IF(AND(判定表!$H12=QL$1,判定表!$G12=QL$2),1,0)</f>
        <v>0</v>
      </c>
      <c r="QM15" s="123" t="n">
        <f aca="false">COLUMN(QL$11)*IF(AND(判定表!$H12=QM$1,判定表!$G12=QM$2),1,0)</f>
        <v>0</v>
      </c>
      <c r="QN15" s="123" t="n">
        <f aca="false">COLUMN(QM$11)*IF(AND(判定表!$H12=QN$1,判定表!$G12=QN$2),1,0)</f>
        <v>0</v>
      </c>
      <c r="QO15" s="123" t="n">
        <f aca="false">COLUMN(QN$11)*IF(AND(判定表!$H12=QO$1,判定表!$G12=QO$2),1,0)</f>
        <v>0</v>
      </c>
      <c r="QP15" s="123" t="n">
        <f aca="false">COLUMN(QO$11)*IF(AND(判定表!$H12=QP$1,判定表!$G12=QP$2),1,0)</f>
        <v>0</v>
      </c>
      <c r="QQ15" s="123" t="n">
        <f aca="false">COLUMN(QP$11)*IF(AND(判定表!$H12=QQ$1,判定表!$G12=QQ$2),1,0)</f>
        <v>0</v>
      </c>
      <c r="QR15" s="123" t="n">
        <f aca="false">COLUMN(QQ$11)*IF(AND(判定表!$H12=QR$1,判定表!$G12=QR$2),1,0)</f>
        <v>0</v>
      </c>
      <c r="QS15" s="123" t="n">
        <f aca="false">COLUMN(QR$11)*IF(AND(判定表!$H12=QS$1,判定表!$G12=QS$2),1,0)</f>
        <v>0</v>
      </c>
      <c r="QT15" s="123" t="n">
        <f aca="false">COLUMN(QS$11)*IF(AND(判定表!$H12=QT$1,判定表!$G12=QT$2),1,0)</f>
        <v>0</v>
      </c>
      <c r="QU15" s="123" t="n">
        <f aca="false">COLUMN(QT$11)*IF(AND(判定表!$H12=QU$1,判定表!$G12=QU$2),1,0)</f>
        <v>0</v>
      </c>
      <c r="QV15" s="123" t="n">
        <f aca="false">COLUMN(QU$11)*IF(AND(判定表!$H12=QV$1,判定表!$G12=QV$2),1,0)</f>
        <v>0</v>
      </c>
      <c r="QW15" s="123" t="n">
        <f aca="false">COLUMN(QV$11)*IF(AND(判定表!$H12=QW$1,判定表!$G12=QW$2),1,0)</f>
        <v>0</v>
      </c>
      <c r="QX15" s="123" t="n">
        <f aca="false">COLUMN(QW$11)*IF(AND(判定表!$H12=QX$1,判定表!$G12=QX$2),1,0)</f>
        <v>0</v>
      </c>
      <c r="QY15" s="123" t="n">
        <f aca="false">COLUMN(QX$11)*IF(AND(判定表!$H12=QY$1,判定表!$G12=QY$2),1,0)</f>
        <v>0</v>
      </c>
      <c r="QZ15" s="123" t="n">
        <f aca="false">COLUMN(QY$11)*IF(AND(判定表!$H12=QZ$1,判定表!$G12=QZ$2),1,0)</f>
        <v>0</v>
      </c>
      <c r="RA15" s="123" t="n">
        <f aca="false">COLUMN(QZ$11)*IF(AND(判定表!$H12=RA$1,判定表!$G12=RA$2),1,0)</f>
        <v>0</v>
      </c>
      <c r="RB15" s="123" t="n">
        <f aca="false">COLUMN(RA$11)*IF(AND(判定表!$H12=RB$1,判定表!$G12=RB$2),1,0)</f>
        <v>0</v>
      </c>
      <c r="RC15" s="123" t="n">
        <f aca="false">COLUMN(RB$11)*IF(AND(判定表!$H12=RC$1,判定表!$G12=RC$2),1,0)</f>
        <v>0</v>
      </c>
      <c r="RD15" s="123" t="n">
        <f aca="false">COLUMN(RC$11)*IF(AND(判定表!$H12=RD$1,判定表!$G12=RD$2),1,0)</f>
        <v>0</v>
      </c>
      <c r="RE15" s="123" t="n">
        <f aca="false">COLUMN(RD$11)*IF(AND(判定表!$H12=RE$1,判定表!$G12=RE$2),1,0)</f>
        <v>0</v>
      </c>
      <c r="RF15" s="123" t="n">
        <f aca="false">COLUMN(RE$11)*IF(AND(判定表!$H12=RF$1,判定表!$G12=RF$2),1,0)</f>
        <v>0</v>
      </c>
      <c r="RG15" s="123" t="n">
        <f aca="false">COLUMN(RF$11)*IF(AND(判定表!$H12=RG$1,判定表!$G12=RG$2),1,0)</f>
        <v>0</v>
      </c>
      <c r="RH15" s="123" t="n">
        <f aca="false">COLUMN(RG$11)*IF(AND(判定表!$H12=RH$1,判定表!$G12=RH$2),1,0)</f>
        <v>0</v>
      </c>
      <c r="RI15" s="123" t="n">
        <f aca="false">COLUMN(RH$11)*IF(AND(判定表!$H12=RI$1,判定表!$G12=RI$2),1,0)</f>
        <v>0</v>
      </c>
      <c r="RJ15" s="123" t="n">
        <f aca="false">COLUMN(RI$11)*IF(AND(判定表!$H12=RJ$1,判定表!$G12=RJ$2),1,0)</f>
        <v>0</v>
      </c>
      <c r="RK15" s="123" t="n">
        <f aca="false">COLUMN(RJ$11)*IF(AND(判定表!$H12=RK$1,判定表!$G12=RK$2),1,0)</f>
        <v>0</v>
      </c>
      <c r="RL15" s="123" t="n">
        <f aca="false">COLUMN(RK$11)*IF(AND(判定表!$H12=RL$1,判定表!$G12=RL$2),1,0)</f>
        <v>0</v>
      </c>
      <c r="RM15" s="123" t="n">
        <f aca="false">COLUMN(RL$11)*IF(AND(判定表!$H12=RM$1,判定表!$G12=RM$2),1,0)</f>
        <v>0</v>
      </c>
      <c r="RN15" s="123" t="n">
        <f aca="false">COLUMN(RM$11)*IF(AND(判定表!$H12=RN$1,判定表!$G12=RN$2),1,0)</f>
        <v>0</v>
      </c>
      <c r="RO15" s="123" t="n">
        <f aca="false">COLUMN(RN$11)*IF(AND(判定表!$H12=RO$1,判定表!$G12=RO$2),1,0)</f>
        <v>0</v>
      </c>
      <c r="RP15" s="123" t="n">
        <f aca="false">COLUMN(RO$11)*IF(AND(判定表!$H12=RP$1,判定表!$G12=RP$2),1,0)</f>
        <v>0</v>
      </c>
      <c r="RQ15" s="123" t="n">
        <f aca="false">COLUMN(RP$11)*IF(AND(判定表!$H12=RQ$1,判定表!$G12=RQ$2),1,0)</f>
        <v>0</v>
      </c>
      <c r="RR15" s="123" t="n">
        <f aca="false">COLUMN(RQ$11)*IF(AND(判定表!$H12=RR$1,判定表!$G12=RR$2),1,0)</f>
        <v>0</v>
      </c>
      <c r="RS15" s="123" t="n">
        <f aca="false">COLUMN(RR$11)*IF(AND(判定表!$H12=RS$1,判定表!$G12=RS$2),1,0)</f>
        <v>0</v>
      </c>
      <c r="RT15" s="123" t="n">
        <f aca="false">COLUMN(RS$11)*IF(AND(判定表!$H12=RT$1,判定表!$G12=RT$2),1,0)</f>
        <v>0</v>
      </c>
      <c r="RU15" s="123" t="n">
        <f aca="false">COLUMN(RT$11)*IF(AND(判定表!$H12=RU$1,判定表!$G12=RU$2),1,0)</f>
        <v>0</v>
      </c>
      <c r="RV15" s="123" t="n">
        <f aca="false">COLUMN(RU$11)*IF(AND(判定表!$H12=RV$1,判定表!$G12=RV$2),1,0)</f>
        <v>0</v>
      </c>
      <c r="RW15" s="123" t="n">
        <f aca="false">COLUMN(RV$11)*IF(AND(判定表!$H12=RW$1,判定表!$G12=RW$2),1,0)</f>
        <v>0</v>
      </c>
      <c r="RX15" s="123" t="n">
        <f aca="false">COLUMN(RW$11)*IF(AND(判定表!$H12=RX$1,判定表!$G12=RX$2),1,0)</f>
        <v>0</v>
      </c>
      <c r="RY15" s="123" t="n">
        <f aca="false">COLUMN(RX$11)*IF(AND(判定表!$H12=RY$1,判定表!$G12=RY$2),1,0)</f>
        <v>0</v>
      </c>
      <c r="RZ15" s="123" t="n">
        <f aca="false">COLUMN(RY$11)*IF(AND(判定表!$H12=RZ$1,判定表!$G12=RZ$2),1,0)</f>
        <v>0</v>
      </c>
      <c r="SA15" s="123" t="n">
        <f aca="false">COLUMN(RZ$11)*IF(AND(判定表!$H12=SA$1,判定表!$G12=SA$2),1,0)</f>
        <v>0</v>
      </c>
      <c r="SB15" s="123" t="n">
        <f aca="false">COLUMN(SA$11)*IF(AND(判定表!$H12=SB$1,判定表!$G12=SB$2),1,0)</f>
        <v>0</v>
      </c>
      <c r="SC15" s="123" t="n">
        <f aca="false">COLUMN(SB$11)*IF(AND(判定表!$H12=SC$1,判定表!$G12=SC$2),1,0)</f>
        <v>0</v>
      </c>
      <c r="SD15" s="123" t="n">
        <f aca="false">COLUMN(SC$11)*IF(AND(判定表!$H12=SD$1,判定表!$G12=SD$2),1,0)</f>
        <v>0</v>
      </c>
      <c r="SE15" s="123" t="n">
        <f aca="false">COLUMN(SD$11)*IF(AND(判定表!$H12=SE$1,判定表!$G12=SE$2),1,0)</f>
        <v>0</v>
      </c>
      <c r="SF15" s="123" t="n">
        <f aca="false">COLUMN(SE$11)*IF(AND(判定表!$H12=SF$1,判定表!$G12=SF$2),1,0)</f>
        <v>0</v>
      </c>
      <c r="SG15" s="123" t="n">
        <f aca="false">COLUMN(SF$11)*IF(AND(判定表!$H12=SG$1,判定表!$G12=SG$2),1,0)</f>
        <v>0</v>
      </c>
      <c r="SH15" s="123" t="n">
        <f aca="false">COLUMN(SG$11)*IF(AND(判定表!$H12=SH$1,判定表!$G12=SH$2),1,0)</f>
        <v>0</v>
      </c>
      <c r="SI15" s="123" t="n">
        <f aca="false">COLUMN(SH$11)*IF(AND(判定表!$H12=SI$1,判定表!$G12=SI$2),1,0)</f>
        <v>0</v>
      </c>
      <c r="SJ15" s="123" t="n">
        <f aca="false">COLUMN(SI$11)*IF(AND(判定表!$H12=SJ$1,判定表!$G12=SJ$2),1,0)</f>
        <v>0</v>
      </c>
      <c r="SK15" s="123" t="n">
        <f aca="false">COLUMN(SJ$11)*IF(AND(判定表!$H12=SK$1,判定表!$G12=SK$2),1,0)</f>
        <v>0</v>
      </c>
      <c r="SL15" s="123" t="n">
        <f aca="false">COLUMN(SK$11)*IF(AND(判定表!$H12=SL$1,判定表!$G12=SL$2),1,0)</f>
        <v>0</v>
      </c>
      <c r="SM15" s="123" t="n">
        <f aca="false">COLUMN(SL$11)*IF(AND(判定表!$H12=SM$1,判定表!$G12=SM$2),1,0)</f>
        <v>0</v>
      </c>
      <c r="SN15" s="123" t="n">
        <f aca="false">COLUMN(SM$11)*IF(AND(判定表!$H12=SN$1,判定表!$G12=SN$2),1,0)</f>
        <v>0</v>
      </c>
      <c r="SO15" s="123" t="n">
        <f aca="false">COLUMN(SN$11)*IF(AND(判定表!$H12=SO$1,判定表!$G12=SO$2),1,0)</f>
        <v>0</v>
      </c>
      <c r="SP15" s="123" t="n">
        <f aca="false">COLUMN(SO$11)*IF(AND(判定表!$H12=SP$1,判定表!$G12=SP$2),1,0)</f>
        <v>0</v>
      </c>
      <c r="SQ15" s="123" t="n">
        <f aca="false">COLUMN(SP$11)*IF(AND(判定表!$H12=SQ$1,判定表!$G12=SQ$2),1,0)</f>
        <v>0</v>
      </c>
      <c r="SR15" s="123" t="n">
        <f aca="false">COLUMN(SQ$11)*IF(AND(判定表!$H12=SR$1,判定表!$G12=SR$2),1,0)</f>
        <v>0</v>
      </c>
      <c r="SS15" s="123" t="n">
        <f aca="false">COLUMN(SR$11)*IF(AND(判定表!$H12=SS$1,判定表!$G12=SS$2),1,0)</f>
        <v>0</v>
      </c>
      <c r="ST15" s="123" t="n">
        <f aca="false">COLUMN(SS$11)*IF(AND(判定表!$H12=ST$1,判定表!$G12=ST$2),1,0)</f>
        <v>0</v>
      </c>
      <c r="SU15" s="123" t="n">
        <f aca="false">COLUMN(ST$11)*IF(AND(判定表!$H12=SU$1,判定表!$G12=SU$2),1,0)</f>
        <v>0</v>
      </c>
      <c r="SV15" s="123" t="n">
        <f aca="false">COLUMN(SU$11)*IF(AND(判定表!$H12=SV$1,判定表!$G12=SV$2),1,0)</f>
        <v>0</v>
      </c>
      <c r="SW15" s="123" t="n">
        <f aca="false">COLUMN(SV$11)*IF(AND(判定表!$H12=SW$1,判定表!$G12=SW$2),1,0)</f>
        <v>0</v>
      </c>
      <c r="SX15" s="123" t="n">
        <f aca="false">COLUMN(SW$11)*IF(AND(判定表!$H12=SX$1,判定表!$G12=SX$2),1,0)</f>
        <v>0</v>
      </c>
      <c r="SY15" s="123" t="n">
        <f aca="false">COLUMN(SX$11)*IF(AND(判定表!$H12=SY$1,判定表!$G12=SY$2),1,0)</f>
        <v>0</v>
      </c>
      <c r="SZ15" s="123" t="n">
        <f aca="false">COLUMN(SY$11)*IF(AND(判定表!$H12=SZ$1,判定表!$G12=SZ$2),1,0)</f>
        <v>0</v>
      </c>
      <c r="TA15" s="123" t="n">
        <f aca="false">COLUMN(SZ$11)*IF(AND(判定表!$H12=TA$1,判定表!$G12=TA$2),1,0)</f>
        <v>0</v>
      </c>
      <c r="TB15" s="123" t="n">
        <f aca="false">COLUMN(TA$11)*IF(AND(判定表!$H12=TB$1,判定表!$G12=TB$2),1,0)</f>
        <v>0</v>
      </c>
      <c r="TC15" s="123" t="n">
        <f aca="false">COLUMN(TB$11)*IF(AND(判定表!$H12=TC$1,判定表!$G12=TC$2),1,0)</f>
        <v>0</v>
      </c>
      <c r="TD15" s="123" t="n">
        <f aca="false">COLUMN(TC$11)*IF(AND(判定表!$H12=TD$1,判定表!$G12=TD$2),1,0)</f>
        <v>0</v>
      </c>
      <c r="TE15" s="123" t="n">
        <f aca="false">COLUMN(TD$11)*IF(AND(判定表!$H12=TE$1,判定表!$G12=TE$2),1,0)</f>
        <v>0</v>
      </c>
      <c r="TF15" s="123" t="n">
        <f aca="false">COLUMN(TE$11)*IF(AND(判定表!$H12=TF$1,判定表!$G12=TF$2),1,0)</f>
        <v>0</v>
      </c>
      <c r="TG15" s="123" t="n">
        <f aca="false">COLUMN(TF$11)*IF(AND(判定表!$H12=TG$1,判定表!$G12=TG$2),1,0)</f>
        <v>0</v>
      </c>
      <c r="TH15" s="123" t="n">
        <f aca="false">COLUMN(TG$11)*IF(AND(判定表!$H12=TH$1,判定表!$G12=TH$2),1,0)</f>
        <v>0</v>
      </c>
      <c r="TI15" s="123" t="n">
        <f aca="false">COLUMN(TH$11)*IF(AND(判定表!$H12=TI$1,判定表!$G12=TI$2),1,0)</f>
        <v>0</v>
      </c>
      <c r="TJ15" s="123" t="n">
        <f aca="false">COLUMN(TI$11)*IF(AND(判定表!$H12=TJ$1,判定表!$G12=TJ$2),1,0)</f>
        <v>0</v>
      </c>
      <c r="TK15" s="123" t="n">
        <f aca="false">COLUMN(TJ$11)*IF(AND(判定表!$H12=TK$1,判定表!$G12=TK$2),1,0)</f>
        <v>0</v>
      </c>
      <c r="TL15" s="123" t="n">
        <f aca="false">COLUMN(TK$11)*IF(AND(判定表!$H12=TL$1,判定表!$G12=TL$2),1,0)</f>
        <v>0</v>
      </c>
      <c r="TM15" s="123" t="n">
        <f aca="false">COLUMN(TL$11)*IF(AND(判定表!$H12=TM$1,判定表!$G12=TM$2),1,0)</f>
        <v>0</v>
      </c>
      <c r="TN15" s="123" t="n">
        <f aca="false">COLUMN(TM$11)*IF(AND(判定表!$H12=TN$1,判定表!$G12=TN$2),1,0)</f>
        <v>0</v>
      </c>
      <c r="TO15" s="123" t="n">
        <f aca="false">COLUMN(TN$11)*IF(AND(判定表!$H12=TO$1,判定表!$G12=TO$2),1,0)</f>
        <v>0</v>
      </c>
      <c r="TP15" s="123" t="n">
        <f aca="false">COLUMN(TO$11)*IF(AND(判定表!$H12=TP$1,判定表!$G12=TP$2),1,0)</f>
        <v>0</v>
      </c>
      <c r="TQ15" s="123" t="n">
        <f aca="false">COLUMN(TP$11)*IF(AND(判定表!$H12=TQ$1,判定表!$G12=TQ$2),1,0)</f>
        <v>0</v>
      </c>
      <c r="TR15" s="123" t="n">
        <f aca="false">COLUMN(TQ$11)*IF(AND(判定表!$H12=TR$1,判定表!$G12=TR$2),1,0)</f>
        <v>0</v>
      </c>
      <c r="TS15" s="123" t="n">
        <f aca="false">COLUMN(TR$11)*IF(AND(判定表!$H12=TS$1,判定表!$G12=TS$2),1,0)</f>
        <v>0</v>
      </c>
      <c r="TT15" s="123" t="n">
        <f aca="false">COLUMN(TS$11)*IF(AND(判定表!$H12=TT$1,判定表!$G12=TT$2),1,0)</f>
        <v>0</v>
      </c>
      <c r="TU15" s="123" t="n">
        <f aca="false">COLUMN(TT$11)*IF(AND(判定表!$H12=TU$1,判定表!$G12=TU$2),1,0)</f>
        <v>0</v>
      </c>
      <c r="TV15" s="123" t="n">
        <f aca="false">COLUMN(TU$11)*IF(AND(判定表!$H12=TV$1,判定表!$G12=TV$2),1,0)</f>
        <v>0</v>
      </c>
      <c r="TW15" s="123" t="n">
        <f aca="false">COLUMN(TV$11)*IF(AND(判定表!$H12=TW$1,判定表!$G12=TW$2),1,0)</f>
        <v>0</v>
      </c>
      <c r="TX15" s="123" t="n">
        <f aca="false">COLUMN(TW$11)*IF(AND(判定表!$H12=TX$1,判定表!$G12=TX$2),1,0)</f>
        <v>0</v>
      </c>
      <c r="TY15" s="123" t="n">
        <f aca="false">COLUMN(TX$11)*IF(AND(判定表!$H12=TY$1,判定表!$G12=TY$2),1,0)</f>
        <v>0</v>
      </c>
      <c r="TZ15" s="123" t="n">
        <f aca="false">COLUMN(TY$11)*IF(AND(判定表!$H12=TZ$1,判定表!$G12=TZ$2),1,0)</f>
        <v>0</v>
      </c>
      <c r="UA15" s="123" t="n">
        <f aca="false">COLUMN(TZ$11)*IF(AND(判定表!$H12=UA$1,判定表!$G12=UA$2),1,0)</f>
        <v>0</v>
      </c>
      <c r="UB15" s="123" t="n">
        <f aca="false">COLUMN(UA$11)*IF(AND(判定表!$H12=UB$1,判定表!$G12=UB$2),1,0)</f>
        <v>0</v>
      </c>
      <c r="UC15" s="123" t="n">
        <f aca="false">COLUMN(UB$11)*IF(AND(判定表!$H12=UC$1,判定表!$G12=UC$2),1,0)</f>
        <v>0</v>
      </c>
      <c r="UD15" s="123" t="n">
        <f aca="false">COLUMN(UC$11)*IF(AND(判定表!$H12=UD$1,判定表!$G12=UD$2),1,0)</f>
        <v>0</v>
      </c>
      <c r="UE15" s="123" t="n">
        <f aca="false">COLUMN(UD$11)*IF(AND(判定表!$H12=UE$1,判定表!$G12=UE$2),1,0)</f>
        <v>0</v>
      </c>
      <c r="UF15" s="123" t="n">
        <f aca="false">COLUMN(UE$11)*IF(AND(判定表!$H12=UF$1,判定表!$G12=UF$2),1,0)</f>
        <v>0</v>
      </c>
      <c r="UG15" s="123" t="n">
        <f aca="false">COLUMN(UF$11)*IF(AND(判定表!$H12=UG$1,判定表!$G12=UG$2),1,0)</f>
        <v>0</v>
      </c>
      <c r="UH15" s="123" t="n">
        <f aca="false">COLUMN(UG$11)*IF(AND(判定表!$H12=UH$1,判定表!$G12=UH$2),1,0)</f>
        <v>0</v>
      </c>
      <c r="UI15" s="123" t="n">
        <f aca="false">COLUMN(UH$11)*IF(AND(判定表!$H12=UI$1,判定表!$G12=UI$2),1,0)</f>
        <v>0</v>
      </c>
      <c r="UJ15" s="123" t="n">
        <f aca="false">COLUMN(UI$11)*IF(AND(判定表!$H12=UJ$1,判定表!$G12=UJ$2),1,0)</f>
        <v>0</v>
      </c>
      <c r="UK15" s="123" t="n">
        <f aca="false">COLUMN(UJ$11)*IF(AND(判定表!$H12=UK$1,判定表!$G12=UK$2),1,0)</f>
        <v>0</v>
      </c>
      <c r="UL15" s="123" t="n">
        <f aca="false">COLUMN(UK$11)*IF(AND(判定表!$H12=UL$1,判定表!$G12=UL$2),1,0)</f>
        <v>0</v>
      </c>
      <c r="UM15" s="123" t="n">
        <f aca="false">COLUMN(UL$11)*IF(AND(判定表!$H12=UM$1,判定表!$G12=UM$2),1,0)</f>
        <v>0</v>
      </c>
      <c r="UN15" s="123" t="n">
        <f aca="false">COLUMN(UM$11)*IF(AND(判定表!$H12=UN$1,判定表!$G12=UN$2),1,0)</f>
        <v>0</v>
      </c>
      <c r="UO15" s="123" t="n">
        <f aca="false">COLUMN(UN$11)*IF(AND(判定表!$H12=UO$1,判定表!$G12=UO$2),1,0)</f>
        <v>0</v>
      </c>
      <c r="UP15" s="123" t="n">
        <f aca="false">COLUMN(UO$11)*IF(AND(判定表!$H12=UP$1,判定表!$G12=UP$2),1,0)</f>
        <v>0</v>
      </c>
      <c r="UQ15" s="123" t="n">
        <f aca="false">COLUMN(UP$11)*IF(AND(判定表!$H12=UQ$1,判定表!$G12=UQ$2),1,0)</f>
        <v>0</v>
      </c>
      <c r="UR15" s="123" t="n">
        <f aca="false">COLUMN(UQ$11)*IF(AND(判定表!$H12=UR$1,判定表!$G12=UR$2),1,0)</f>
        <v>0</v>
      </c>
      <c r="US15" s="123" t="n">
        <f aca="false">COLUMN(UR$11)*IF(AND(判定表!$H12=US$1,判定表!$G12=US$2),1,0)</f>
        <v>0</v>
      </c>
      <c r="UT15" s="123" t="n">
        <f aca="false">COLUMN(US$11)*IF(AND(判定表!$H12=UT$1,判定表!$G12=UT$2),1,0)</f>
        <v>0</v>
      </c>
      <c r="UU15" s="123" t="n">
        <f aca="false">COLUMN(UT$11)*IF(AND(判定表!$H12=UU$1,判定表!$G12=UU$2),1,0)</f>
        <v>0</v>
      </c>
      <c r="UV15" s="123" t="n">
        <f aca="false">COLUMN(UU$11)*IF(AND(判定表!$H12=UV$1,判定表!$G12=UV$2),1,0)</f>
        <v>0</v>
      </c>
      <c r="UW15" s="123" t="n">
        <f aca="false">COLUMN(UV$11)*IF(AND(判定表!$H12=UW$1,判定表!$G12=UW$2),1,0)</f>
        <v>0</v>
      </c>
      <c r="UX15" s="123" t="n">
        <f aca="false">COLUMN(UW$11)*IF(AND(判定表!$H12=UX$1,判定表!$G12=UX$2),1,0)</f>
        <v>0</v>
      </c>
      <c r="UY15" s="123" t="n">
        <f aca="false">COLUMN(UX$11)*IF(AND(判定表!$H12=UY$1,判定表!$G12=UY$2),1,0)</f>
        <v>0</v>
      </c>
      <c r="UZ15" s="123" t="n">
        <f aca="false">COLUMN(UY$11)*IF(AND(判定表!$H12=UZ$1,判定表!$G12=UZ$2),1,0)</f>
        <v>0</v>
      </c>
      <c r="VA15" s="123" t="n">
        <f aca="false">COLUMN(UZ$11)*IF(AND(判定表!$H12=VA$1,判定表!$G12=VA$2),1,0)</f>
        <v>0</v>
      </c>
      <c r="VB15" s="123" t="n">
        <f aca="false">COLUMN(VA$11)*IF(AND(判定表!$H12=VB$1,判定表!$G12=VB$2),1,0)</f>
        <v>0</v>
      </c>
      <c r="VC15" s="123" t="n">
        <f aca="false">COLUMN(VB$11)*IF(AND(判定表!$H12=VC$1,判定表!$G12=VC$2),1,0)</f>
        <v>0</v>
      </c>
      <c r="VD15" s="123" t="n">
        <f aca="false">COLUMN(VC$11)*IF(AND(判定表!$H12=VD$1,判定表!$G12=VD$2),1,0)</f>
        <v>0</v>
      </c>
      <c r="VE15" s="123" t="n">
        <f aca="false">COLUMN(VD$11)*IF(AND(判定表!$H12=VE$1,判定表!$G12=VE$2),1,0)</f>
        <v>0</v>
      </c>
      <c r="VF15" s="123" t="n">
        <f aca="false">COLUMN(VE$11)*IF(AND(判定表!$H12=VF$1,判定表!$G12=VF$2),1,0)</f>
        <v>0</v>
      </c>
      <c r="VG15" s="123" t="n">
        <f aca="false">COLUMN(VF$11)*IF(AND(判定表!$H12=VG$1,判定表!$G12=VG$2),1,0)</f>
        <v>0</v>
      </c>
      <c r="VH15" s="123" t="n">
        <f aca="false">COLUMN(VG$11)*IF(AND(判定表!$H12=VH$1,判定表!$G12=VH$2),1,0)</f>
        <v>0</v>
      </c>
      <c r="VI15" s="123" t="n">
        <f aca="false">COLUMN(VH$11)*IF(AND(判定表!$H12=VI$1,判定表!$G12=VI$2),1,0)</f>
        <v>0</v>
      </c>
      <c r="VJ15" s="123" t="n">
        <f aca="false">COLUMN(VI$11)*IF(AND(判定表!$H12=VJ$1,判定表!$G12=VJ$2),1,0)</f>
        <v>0</v>
      </c>
      <c r="VK15" s="123" t="n">
        <f aca="false">COLUMN(VJ$11)*IF(AND(判定表!$H12=VK$1,判定表!$G12=VK$2),1,0)</f>
        <v>0</v>
      </c>
      <c r="VL15" s="123" t="n">
        <f aca="false">COLUMN(VK$11)*IF(AND(判定表!$H12=VL$1,判定表!$G12=VL$2),1,0)</f>
        <v>0</v>
      </c>
      <c r="VM15" s="123" t="n">
        <f aca="false">COLUMN(VL$11)*IF(AND(判定表!$H12=VM$1,判定表!$G12=VM$2),1,0)</f>
        <v>0</v>
      </c>
      <c r="VN15" s="123" t="n">
        <f aca="false">COLUMN(VM$11)*IF(AND(判定表!$H12=VN$1,判定表!$G12=VN$2),1,0)</f>
        <v>0</v>
      </c>
      <c r="VO15" s="123" t="n">
        <f aca="false">COLUMN(VN$11)*IF(AND(判定表!$H12=VO$1,判定表!$G12=VO$2),1,0)</f>
        <v>0</v>
      </c>
      <c r="VP15" s="123" t="n">
        <f aca="false">COLUMN(VO$11)*IF(AND(判定表!$H12=VP$1,判定表!$G12=VP$2),1,0)</f>
        <v>0</v>
      </c>
      <c r="VQ15" s="123" t="n">
        <f aca="false">COLUMN(VP$11)*IF(AND(判定表!$H12=VQ$1,判定表!$G12=VQ$2),1,0)</f>
        <v>0</v>
      </c>
      <c r="VR15" s="123" t="n">
        <f aca="false">COLUMN(VQ$11)*IF(AND(判定表!$H12=VR$1,判定表!$G12=VR$2),1,0)</f>
        <v>0</v>
      </c>
      <c r="VS15" s="123" t="n">
        <f aca="false">COLUMN(VR$11)*IF(AND(判定表!$H12=VS$1,判定表!$G12=VS$2),1,0)</f>
        <v>0</v>
      </c>
      <c r="VT15" s="123" t="n">
        <f aca="false">COLUMN(VS$11)*IF(AND(判定表!$H12=VT$1,判定表!$G12=VT$2),1,0)</f>
        <v>0</v>
      </c>
      <c r="VU15" s="123" t="n">
        <f aca="false">COLUMN(VT$11)*IF(AND(判定表!$H12=VU$1,判定表!$G12=VU$2),1,0)</f>
        <v>0</v>
      </c>
      <c r="VV15" s="123" t="n">
        <f aca="false">COLUMN(VU$11)*IF(AND(判定表!$H12=VV$1,判定表!$G12=VV$2),1,0)</f>
        <v>0</v>
      </c>
      <c r="VW15" s="123" t="n">
        <f aca="false">COLUMN(VV$11)*IF(AND(判定表!$H12=VW$1,判定表!$G12=VW$2),1,0)</f>
        <v>0</v>
      </c>
      <c r="VX15" s="123" t="n">
        <f aca="false">COLUMN(VW$11)*IF(AND(判定表!$H12=VX$1,判定表!$G12=VX$2),1,0)</f>
        <v>0</v>
      </c>
      <c r="VY15" s="123" t="n">
        <f aca="false">COLUMN(VX$11)*IF(AND(判定表!$H12=VY$1,判定表!$G12=VY$2),1,0)</f>
        <v>0</v>
      </c>
      <c r="VZ15" s="123" t="n">
        <f aca="false">COLUMN(VY$11)*IF(AND(判定表!$H12=VZ$1,判定表!$G12=VZ$2),1,0)</f>
        <v>0</v>
      </c>
      <c r="WA15" s="123" t="n">
        <f aca="false">COLUMN(VZ$11)*IF(AND(判定表!$H12=WA$1,判定表!$G12=WA$2),1,0)</f>
        <v>0</v>
      </c>
      <c r="WB15" s="123" t="n">
        <f aca="false">COLUMN(WA$11)*IF(AND(判定表!$H12=WB$1,判定表!$G12=WB$2),1,0)</f>
        <v>0</v>
      </c>
      <c r="WC15" s="123" t="n">
        <f aca="false">COLUMN(WB$11)*IF(AND(判定表!$H12=WC$1,判定表!$G12=WC$2),1,0)</f>
        <v>0</v>
      </c>
      <c r="WD15" s="123" t="n">
        <f aca="false">COLUMN(WC$11)*IF(AND(判定表!$H12=WD$1,判定表!$G12=WD$2),1,0)</f>
        <v>0</v>
      </c>
      <c r="WE15" s="123" t="n">
        <f aca="false">COLUMN(WD$11)*IF(AND(判定表!$H12=WE$1,判定表!$G12=WE$2),1,0)</f>
        <v>0</v>
      </c>
      <c r="WF15" s="123" t="n">
        <f aca="false">COLUMN(WE$11)*IF(AND(判定表!$H12=WF$1,判定表!$G12=WF$2),1,0)</f>
        <v>0</v>
      </c>
      <c r="WG15" s="123" t="n">
        <f aca="false">COLUMN(WF$11)*IF(AND(判定表!$H12=WG$1,判定表!$G12=WG$2),1,0)</f>
        <v>0</v>
      </c>
      <c r="WH15" s="123" t="n">
        <f aca="false">COLUMN(WG$11)*IF(AND(判定表!$H12=WH$1,判定表!$G12=WH$2),1,0)</f>
        <v>0</v>
      </c>
      <c r="WI15" s="123" t="n">
        <f aca="false">COLUMN(WH$11)*IF(AND(判定表!$H12=WI$1,判定表!$G12=WI$2),1,0)</f>
        <v>0</v>
      </c>
      <c r="WJ15" s="123" t="n">
        <f aca="false">COLUMN(WI$11)*IF(AND(判定表!$H12=WJ$1,判定表!$G12=WJ$2),1,0)</f>
        <v>0</v>
      </c>
      <c r="WK15" s="123" t="n">
        <f aca="false">COLUMN(WJ$11)*IF(AND(判定表!$H12=WK$1,判定表!$G12=WK$2),1,0)</f>
        <v>0</v>
      </c>
      <c r="WL15" s="123" t="n">
        <f aca="false">COLUMN(WK$11)*IF(AND(判定表!$H12=WL$1,判定表!$G12=WL$2),1,0)</f>
        <v>0</v>
      </c>
      <c r="WM15" s="123" t="n">
        <f aca="false">COLUMN(WL$11)*IF(AND(判定表!$H12=WM$1,判定表!$G12=WM$2),1,0)</f>
        <v>0</v>
      </c>
      <c r="WN15" s="123" t="n">
        <f aca="false">COLUMN(WM$11)*IF(AND(判定表!$H12=WN$1,判定表!$G12=WN$2),1,0)</f>
        <v>0</v>
      </c>
      <c r="WO15" s="123" t="n">
        <f aca="false">COLUMN(WN$11)*IF(AND(判定表!$H12=WO$1,判定表!$G12=WO$2),1,0)</f>
        <v>0</v>
      </c>
      <c r="WP15" s="123" t="n">
        <f aca="false">COLUMN(WO$11)*IF(AND(判定表!$H12=WP$1,判定表!$G12=WP$2),1,0)</f>
        <v>0</v>
      </c>
      <c r="WQ15" s="123" t="n">
        <f aca="false">COLUMN(WP$11)*IF(AND(判定表!$H12=WQ$1,判定表!$G12=WQ$2),1,0)</f>
        <v>0</v>
      </c>
      <c r="WR15" s="123" t="n">
        <f aca="false">COLUMN(WQ$11)*IF(AND(判定表!$H12=WR$1,判定表!$G12=WR$2),1,0)</f>
        <v>0</v>
      </c>
      <c r="WS15" s="123" t="n">
        <f aca="false">COLUMN(WR$11)*IF(AND(判定表!$H12=WS$1,判定表!$G12=WS$2),1,0)</f>
        <v>0</v>
      </c>
      <c r="WT15" s="123" t="n">
        <f aca="false">COLUMN(WS$11)*IF(AND(判定表!$H12=WT$1,判定表!$G12=WT$2),1,0)</f>
        <v>0</v>
      </c>
      <c r="WU15" s="123" t="n">
        <f aca="false">COLUMN(WT$11)*IF(AND(判定表!$H12=WU$1,判定表!$G12=WU$2),1,0)</f>
        <v>0</v>
      </c>
      <c r="WV15" s="123" t="n">
        <f aca="false">COLUMN(WU$11)*IF(AND(判定表!$H12=WV$1,判定表!$G12=WV$2),1,0)</f>
        <v>0</v>
      </c>
      <c r="WW15" s="123" t="n">
        <f aca="false">COLUMN(WV$11)*IF(AND(判定表!$H12=WW$1,判定表!$G12=WW$2),1,0)</f>
        <v>0</v>
      </c>
      <c r="WX15" s="123" t="n">
        <f aca="false">COLUMN(WW$11)*IF(AND(判定表!$H12=WX$1,判定表!$G12=WX$2),1,0)</f>
        <v>0</v>
      </c>
      <c r="WY15" s="123" t="n">
        <f aca="false">COLUMN(WX$11)*IF(AND(判定表!$H12=WY$1,判定表!$G12=WY$2),1,0)</f>
        <v>0</v>
      </c>
      <c r="WZ15" s="123" t="n">
        <f aca="false">COLUMN(WY$11)*IF(AND(判定表!$H12=WZ$1,判定表!$G12=WZ$2),1,0)</f>
        <v>0</v>
      </c>
      <c r="XA15" s="123" t="n">
        <f aca="false">COLUMN(WZ$11)*IF(AND(判定表!$H12=XA$1,判定表!$G12=XA$2),1,0)</f>
        <v>0</v>
      </c>
      <c r="XB15" s="123" t="n">
        <f aca="false">COLUMN(XA$11)*IF(AND(判定表!$H12=XB$1,判定表!$G12=XB$2),1,0)</f>
        <v>0</v>
      </c>
      <c r="XC15" s="123" t="n">
        <f aca="false">COLUMN(XB$11)*IF(AND(判定表!$H12=XC$1,判定表!$G12=XC$2),1,0)</f>
        <v>0</v>
      </c>
      <c r="XD15" s="123" t="n">
        <f aca="false">COLUMN(XC$11)*IF(AND(判定表!$H12=XD$1,判定表!$G12=XD$2),1,0)</f>
        <v>0</v>
      </c>
      <c r="XE15" s="123" t="n">
        <f aca="false">COLUMN(XD$11)*IF(AND(判定表!$H12=XE$1,判定表!$G12=XE$2),1,0)</f>
        <v>0</v>
      </c>
      <c r="XF15" s="123" t="n">
        <f aca="false">COLUMN(XE$11)*IF(AND(判定表!$H12=XF$1,判定表!$G12=XF$2),1,0)</f>
        <v>0</v>
      </c>
      <c r="XG15" s="123" t="n">
        <f aca="false">COLUMN(XF$11)*IF(AND(判定表!$H12=XG$1,判定表!$G12=XG$2),1,0)</f>
        <v>0</v>
      </c>
      <c r="XH15" s="123" t="n">
        <f aca="false">COLUMN(XG$11)*IF(AND(判定表!$H12=XH$1,判定表!$G12=XH$2),1,0)</f>
        <v>0</v>
      </c>
      <c r="XI15" s="123" t="n">
        <f aca="false">COLUMN(XH$11)*IF(AND(判定表!$H12=XI$1,判定表!$G12=XI$2),1,0)</f>
        <v>0</v>
      </c>
      <c r="XJ15" s="123" t="n">
        <f aca="false">COLUMN(XI$11)*IF(AND(判定表!$H12=XJ$1,判定表!$G12=XJ$2),1,0)</f>
        <v>0</v>
      </c>
      <c r="XK15" s="123" t="n">
        <f aca="false">COLUMN(XJ$11)*IF(AND(判定表!$H12=XK$1,判定表!$G12=XK$2),1,0)</f>
        <v>0</v>
      </c>
      <c r="XL15" s="123" t="n">
        <f aca="false">COLUMN(XK$11)*IF(AND(判定表!$H12=XL$1,判定表!$G12=XL$2),1,0)</f>
        <v>0</v>
      </c>
      <c r="XM15" s="123" t="n">
        <f aca="false">COLUMN(XL$11)*IF(AND(判定表!$H12=XM$1,判定表!$G12=XM$2),1,0)</f>
        <v>0</v>
      </c>
      <c r="XN15" s="123" t="n">
        <f aca="false">COLUMN(XM$11)*IF(AND(判定表!$H12=XN$1,判定表!$G12=XN$2),1,0)</f>
        <v>0</v>
      </c>
      <c r="XO15" s="123" t="n">
        <f aca="false">COLUMN(XN$11)*IF(AND(判定表!$H12=XO$1,判定表!$G12=XO$2),1,0)</f>
        <v>0</v>
      </c>
      <c r="XP15" s="123" t="n">
        <f aca="false">COLUMN(XO$11)*IF(AND(判定表!$H12=XP$1,判定表!$G12=XP$2),1,0)</f>
        <v>0</v>
      </c>
      <c r="XQ15" s="123" t="n">
        <f aca="false">COLUMN(XP$11)*IF(AND(判定表!$H12=XQ$1,判定表!$G12=XQ$2),1,0)</f>
        <v>0</v>
      </c>
      <c r="XR15" s="123" t="n">
        <f aca="false">COLUMN(XQ$11)*IF(AND(判定表!$H12=XR$1,判定表!$G12=XR$2),1,0)</f>
        <v>0</v>
      </c>
      <c r="XS15" s="123" t="n">
        <f aca="false">COLUMN(XR$11)*IF(AND(判定表!$H12=XS$1,判定表!$G12=XS$2),1,0)</f>
        <v>0</v>
      </c>
      <c r="XT15" s="123" t="n">
        <f aca="false">COLUMN(XS$11)*IF(AND(判定表!$H12=XT$1,判定表!$G12=XT$2),1,0)</f>
        <v>0</v>
      </c>
      <c r="XU15" s="123" t="n">
        <f aca="false">COLUMN(XT$11)*IF(AND(判定表!$H12=XU$1,判定表!$G12=XU$2),1,0)</f>
        <v>0</v>
      </c>
      <c r="XV15" s="123" t="n">
        <f aca="false">COLUMN(XU$11)*IF(AND(判定表!$H12=XV$1,判定表!$G12=XV$2),1,0)</f>
        <v>0</v>
      </c>
      <c r="XW15" s="123" t="n">
        <f aca="false">COLUMN(XV$11)*IF(AND(判定表!$H12=XW$1,判定表!$G12=XW$2),1,0)</f>
        <v>0</v>
      </c>
      <c r="XX15" s="123" t="n">
        <f aca="false">COLUMN(XW$11)*IF(AND(判定表!$H12=XX$1,判定表!$G12=XX$2),1,0)</f>
        <v>0</v>
      </c>
      <c r="XY15" s="123" t="n">
        <f aca="false">COLUMN(XX$11)*IF(AND(判定表!$H12=XY$1,判定表!$G12=XY$2),1,0)</f>
        <v>0</v>
      </c>
      <c r="XZ15" s="123" t="n">
        <f aca="false">COLUMN(XY$11)*IF(AND(判定表!$H12=XZ$1,判定表!$G12=XZ$2),1,0)</f>
        <v>0</v>
      </c>
      <c r="YA15" s="123" t="n">
        <f aca="false">COLUMN(XZ$11)*IF(AND(判定表!$H12=YA$1,判定表!$G12=YA$2),1,0)</f>
        <v>0</v>
      </c>
      <c r="YB15" s="123" t="n">
        <f aca="false">COLUMN(YA$11)*IF(AND(判定表!$H12=YB$1,判定表!$G12=YB$2),1,0)</f>
        <v>0</v>
      </c>
      <c r="YC15" s="123" t="n">
        <f aca="false">COLUMN(YB$11)*IF(AND(判定表!$H12=YC$1,判定表!$G12=YC$2),1,0)</f>
        <v>0</v>
      </c>
      <c r="YD15" s="123" t="n">
        <f aca="false">COLUMN(YC$11)*IF(AND(判定表!$H12=YD$1,判定表!$G12=YD$2),1,0)</f>
        <v>0</v>
      </c>
      <c r="YE15" s="123" t="n">
        <f aca="false">COLUMN(YD$11)*IF(AND(判定表!$H12=YE$1,判定表!$G12=YE$2),1,0)</f>
        <v>0</v>
      </c>
      <c r="YF15" s="123" t="n">
        <f aca="false">COLUMN(YE$11)*IF(AND(判定表!$H12=YF$1,判定表!$G12=YF$2),1,0)</f>
        <v>0</v>
      </c>
      <c r="YG15" s="123" t="n">
        <f aca="false">COLUMN(YF$11)*IF(AND(判定表!$H12=YG$1,判定表!$G12=YG$2),1,0)</f>
        <v>0</v>
      </c>
      <c r="YH15" s="123" t="n">
        <f aca="false">COLUMN(YG$11)*IF(AND(判定表!$H12=YH$1,判定表!$G12=YH$2),1,0)</f>
        <v>0</v>
      </c>
      <c r="YI15" s="123" t="n">
        <f aca="false">COLUMN(YH$11)*IF(AND(判定表!$H12=YI$1,判定表!$G12=YI$2),1,0)</f>
        <v>0</v>
      </c>
      <c r="YJ15" s="123" t="n">
        <f aca="false">COLUMN(YI$11)*IF(AND(判定表!$H12=YJ$1,判定表!$G12=YJ$2),1,0)</f>
        <v>0</v>
      </c>
      <c r="YK15" s="123" t="n">
        <f aca="false">COLUMN(YJ$11)*IF(AND(判定表!$H12=YK$1,判定表!$G12=YK$2),1,0)</f>
        <v>0</v>
      </c>
      <c r="YL15" s="123" t="n">
        <f aca="false">COLUMN(YK$11)*IF(AND(判定表!$H12=YL$1,判定表!$G12=YL$2),1,0)</f>
        <v>0</v>
      </c>
      <c r="YM15" s="123" t="n">
        <f aca="false">COLUMN(YL$11)*IF(AND(判定表!$H12=YM$1,判定表!$G12=YM$2),1,0)</f>
        <v>0</v>
      </c>
      <c r="YN15" s="123" t="n">
        <f aca="false">COLUMN(YM$11)*IF(AND(判定表!$H12=YN$1,判定表!$G12=YN$2),1,0)</f>
        <v>0</v>
      </c>
      <c r="YO15" s="123" t="n">
        <f aca="false">COLUMN(YN$11)*IF(AND(判定表!$H12=YO$1,判定表!$G12=YO$2),1,0)</f>
        <v>0</v>
      </c>
      <c r="YP15" s="123" t="n">
        <f aca="false">COLUMN(YO$11)*IF(AND(判定表!$H12=YP$1,判定表!$G12=YP$2),1,0)</f>
        <v>0</v>
      </c>
      <c r="YQ15" s="123" t="n">
        <f aca="false">COLUMN(YP$11)*IF(AND(判定表!$H12=YQ$1,判定表!$G12=YQ$2),1,0)</f>
        <v>0</v>
      </c>
      <c r="YR15" s="123" t="n">
        <f aca="false">COLUMN(YQ$11)*IF(AND(判定表!$H12=YR$1,判定表!$G12=YR$2),1,0)</f>
        <v>0</v>
      </c>
      <c r="YS15" s="123" t="n">
        <f aca="false">COLUMN(YR$11)*IF(AND(判定表!$H12=YS$1,判定表!$G12=YS$2),1,0)</f>
        <v>0</v>
      </c>
      <c r="YT15" s="123" t="n">
        <f aca="false">COLUMN(YS$11)*IF(AND(判定表!$H12=YT$1,判定表!$G12=YT$2),1,0)</f>
        <v>0</v>
      </c>
      <c r="YU15" s="123" t="n">
        <f aca="false">COLUMN(YT$11)*IF(AND(判定表!$H12=YU$1,判定表!$G12=YU$2),1,0)</f>
        <v>0</v>
      </c>
      <c r="YV15" s="123" t="n">
        <f aca="false">COLUMN(YU$11)*IF(AND(判定表!$H12=YV$1,判定表!$G12=YV$2),1,0)</f>
        <v>0</v>
      </c>
      <c r="YW15" s="123" t="n">
        <f aca="false">COLUMN(YV$11)*IF(AND(判定表!$H12=YW$1,判定表!$G12=YW$2),1,0)</f>
        <v>0</v>
      </c>
      <c r="YX15" s="123" t="n">
        <f aca="false">COLUMN(YW$11)*IF(AND(判定表!$H12=YX$1,判定表!$G12=YX$2),1,0)</f>
        <v>0</v>
      </c>
      <c r="YY15" s="123" t="n">
        <f aca="false">COLUMN(YX$11)*IF(AND(判定表!$H12=YY$1,判定表!$G12=YY$2),1,0)</f>
        <v>0</v>
      </c>
      <c r="YZ15" s="123" t="n">
        <f aca="false">COLUMN(YY$11)*IF(AND(判定表!$H12=YZ$1,判定表!$G12=YZ$2),1,0)</f>
        <v>0</v>
      </c>
      <c r="ZA15" s="123" t="n">
        <f aca="false">COLUMN(YZ$11)*IF(AND(判定表!$H12=ZA$1,判定表!$G12=ZA$2),1,0)</f>
        <v>0</v>
      </c>
      <c r="ZB15" s="123" t="n">
        <f aca="false">COLUMN(ZA$11)*IF(AND(判定表!$H12=ZB$1,判定表!$G12=ZB$2),1,0)</f>
        <v>0</v>
      </c>
      <c r="ZC15" s="123" t="n">
        <f aca="false">COLUMN(ZB$11)*IF(AND(判定表!$H12=ZC$1,判定表!$G12=ZC$2),1,0)</f>
        <v>0</v>
      </c>
      <c r="ZD15" s="123" t="n">
        <f aca="false">COLUMN(ZC$11)*IF(AND(判定表!$H12=ZD$1,判定表!$G12=ZD$2),1,0)</f>
        <v>0</v>
      </c>
      <c r="ZE15" s="123" t="n">
        <f aca="false">COLUMN(ZD$11)*IF(AND(判定表!$H12=ZE$1,判定表!$G12=ZE$2),1,0)</f>
        <v>0</v>
      </c>
      <c r="ZF15" s="123" t="n">
        <f aca="false">COLUMN(ZE$11)*IF(AND(判定表!$H12=ZF$1,判定表!$G12=ZF$2),1,0)</f>
        <v>0</v>
      </c>
      <c r="ZG15" s="123" t="n">
        <f aca="false">COLUMN(ZF$11)*IF(AND(判定表!$H12=ZG$1,判定表!$G12=ZG$2),1,0)</f>
        <v>0</v>
      </c>
      <c r="ZH15" s="123" t="n">
        <f aca="false">COLUMN(ZG$11)*IF(AND(判定表!$H12=ZH$1,判定表!$G12=ZH$2),1,0)</f>
        <v>0</v>
      </c>
      <c r="ZI15" s="123" t="n">
        <f aca="false">COLUMN(ZH$11)*IF(AND(判定表!$H12=ZI$1,判定表!$G12=ZI$2),1,0)</f>
        <v>0</v>
      </c>
      <c r="ZJ15" s="123" t="n">
        <f aca="false">COLUMN(ZI$11)*IF(AND(判定表!$H12=ZJ$1,判定表!$G12=ZJ$2),1,0)</f>
        <v>0</v>
      </c>
      <c r="ZK15" s="123" t="n">
        <f aca="false">COLUMN(ZJ$11)*IF(AND(判定表!$H12=ZK$1,判定表!$G12=ZK$2),1,0)</f>
        <v>0</v>
      </c>
      <c r="ZL15" s="123" t="n">
        <f aca="false">COLUMN(ZK$11)*IF(AND(判定表!$H12=ZL$1,判定表!$G12=ZL$2),1,0)</f>
        <v>0</v>
      </c>
      <c r="ZM15" s="123" t="n">
        <f aca="false">COLUMN(ZL$11)*IF(AND(判定表!$H12=ZM$1,判定表!$G12=ZM$2),1,0)</f>
        <v>0</v>
      </c>
      <c r="ZN15" s="123" t="n">
        <f aca="false">COLUMN(ZM$11)*IF(AND(判定表!$H12=ZN$1,判定表!$G12=ZN$2),1,0)</f>
        <v>0</v>
      </c>
      <c r="ZO15" s="123" t="n">
        <f aca="false">COLUMN(ZN$11)*IF(AND(判定表!$H12=ZO$1,判定表!$G12=ZO$2),1,0)</f>
        <v>0</v>
      </c>
      <c r="ZP15" s="123" t="n">
        <f aca="false">COLUMN(ZO$11)*IF(AND(判定表!$H12=ZP$1,判定表!$G12=ZP$2),1,0)</f>
        <v>0</v>
      </c>
      <c r="ZQ15" s="123" t="n">
        <f aca="false">COLUMN(ZP$11)*IF(AND(判定表!$H12=ZQ$1,判定表!$G12=ZQ$2),1,0)</f>
        <v>0</v>
      </c>
      <c r="ZR15" s="123" t="n">
        <f aca="false">COLUMN(ZQ$11)*IF(AND(判定表!$H12=ZR$1,判定表!$G12=ZR$2),1,0)</f>
        <v>0</v>
      </c>
      <c r="ZS15" s="123" t="n">
        <f aca="false">COLUMN(ZR$11)*IF(AND(判定表!$H12=ZS$1,判定表!$G12=ZS$2),1,0)</f>
        <v>0</v>
      </c>
      <c r="ZT15" s="123" t="n">
        <f aca="false">COLUMN(ZS$11)*IF(AND(判定表!$H12=ZT$1,判定表!$G12=ZT$2),1,0)</f>
        <v>0</v>
      </c>
      <c r="ZU15" s="123" t="n">
        <f aca="false">COLUMN(ZT$11)*IF(AND(判定表!$H12=ZU$1,判定表!$G12=ZU$2),1,0)</f>
        <v>0</v>
      </c>
      <c r="ZV15" s="123" t="n">
        <f aca="false">COLUMN(ZU$11)*IF(AND(判定表!$H12=ZV$1,判定表!$G12=ZV$2),1,0)</f>
        <v>0</v>
      </c>
      <c r="ZW15" s="123" t="n">
        <f aca="false">COLUMN(ZV$11)*IF(AND(判定表!$H12=ZW$1,判定表!$G12=ZW$2),1,0)</f>
        <v>0</v>
      </c>
      <c r="ZX15" s="123" t="n">
        <f aca="false">COLUMN(ZW$11)*IF(AND(判定表!$H12=ZX$1,判定表!$G12=ZX$2),1,0)</f>
        <v>0</v>
      </c>
      <c r="ZY15" s="123" t="n">
        <f aca="false">COLUMN(ZX$11)*IF(AND(判定表!$H12=ZY$1,判定表!$G12=ZY$2),1,0)</f>
        <v>0</v>
      </c>
      <c r="ZZ15" s="123" t="n">
        <f aca="false">COLUMN(ZY$11)*IF(AND(判定表!$H12=ZZ$1,判定表!$G12=ZZ$2),1,0)</f>
        <v>0</v>
      </c>
      <c r="AAA15" s="123" t="n">
        <f aca="false">COLUMN(ZZ$11)*IF(AND(判定表!$H12=AAA$1,判定表!$G12=AAA$2),1,0)</f>
        <v>0</v>
      </c>
      <c r="AAB15" s="123" t="n">
        <f aca="false">COLUMN(AAA$11)*IF(AND(判定表!$H12=AAB$1,判定表!$G12=AAB$2),1,0)</f>
        <v>0</v>
      </c>
      <c r="AAC15" s="123" t="n">
        <f aca="false">COLUMN(AAB$11)*IF(AND(判定表!$H12=AAC$1,判定表!$G12=AAC$2),1,0)</f>
        <v>0</v>
      </c>
      <c r="AAD15" s="123" t="n">
        <f aca="false">COLUMN(AAC$11)*IF(AND(判定表!$H12=AAD$1,判定表!$G12=AAD$2),1,0)</f>
        <v>0</v>
      </c>
      <c r="AAE15" s="123" t="n">
        <f aca="false">COLUMN(AAD$11)*IF(AND(判定表!$H12=AAE$1,判定表!$G12=AAE$2),1,0)</f>
        <v>0</v>
      </c>
      <c r="AAF15" s="123" t="n">
        <f aca="false">COLUMN(AAE$11)*IF(AND(判定表!$H12=AAF$1,判定表!$G12=AAF$2),1,0)</f>
        <v>0</v>
      </c>
      <c r="AAG15" s="123" t="n">
        <f aca="false">COLUMN(AAF$11)*IF(AND(判定表!$H12=AAG$1,判定表!$G12=AAG$2),1,0)</f>
        <v>0</v>
      </c>
      <c r="AAH15" s="123" t="n">
        <f aca="false">COLUMN(AAG$11)*IF(AND(判定表!$H12=AAH$1,判定表!$G12=AAH$2),1,0)</f>
        <v>0</v>
      </c>
      <c r="AAI15" s="123" t="n">
        <f aca="false">COLUMN(AAH$11)*IF(AND(判定表!$H12=AAI$1,判定表!$G12=AAI$2),1,0)</f>
        <v>0</v>
      </c>
      <c r="AAJ15" s="123" t="n">
        <f aca="false">COLUMN(AAI$11)*IF(AND(判定表!$H12=AAJ$1,判定表!$G12=AAJ$2),1,0)</f>
        <v>0</v>
      </c>
      <c r="AAK15" s="123" t="n">
        <f aca="false">COLUMN(AAJ$11)*IF(AND(判定表!$H12=AAK$1,判定表!$G12=AAK$2),1,0)</f>
        <v>0</v>
      </c>
      <c r="AAL15" s="123" t="n">
        <f aca="false">COLUMN(AAK$11)*IF(AND(判定表!$H12=AAL$1,判定表!$G12=AAL$2),1,0)</f>
        <v>0</v>
      </c>
      <c r="AAM15" s="123" t="n">
        <f aca="false">COLUMN(AAL$11)*IF(AND(判定表!$H12=AAM$1,判定表!$G12=AAM$2),1,0)</f>
        <v>0</v>
      </c>
      <c r="AAN15" s="123" t="n">
        <f aca="false">COLUMN(AAM$11)*IF(AND(判定表!$H12=AAN$1,判定表!$G12=AAN$2),1,0)</f>
        <v>0</v>
      </c>
      <c r="AAO15" s="123" t="n">
        <f aca="false">COLUMN(AAN$11)*IF(AND(判定表!$H12=AAO$1,判定表!$G12=AAO$2),1,0)</f>
        <v>0</v>
      </c>
      <c r="AAP15" s="123" t="n">
        <f aca="false">COLUMN(AAO$11)*IF(AND(判定表!$H12=AAP$1,判定表!$G12=AAP$2),1,0)</f>
        <v>0</v>
      </c>
      <c r="AAQ15" s="123" t="n">
        <f aca="false">COLUMN(AAP$11)*IF(AND(判定表!$H12=AAQ$1,判定表!$G12=AAQ$2),1,0)</f>
        <v>0</v>
      </c>
      <c r="AAR15" s="123" t="n">
        <f aca="false">COLUMN(AAQ$11)*IF(AND(判定表!$H12=AAR$1,判定表!$G12=AAR$2),1,0)</f>
        <v>0</v>
      </c>
      <c r="AAS15" s="123" t="n">
        <f aca="false">COLUMN(AAR$11)*IF(AND(判定表!$H12=AAS$1,判定表!$G12=AAS$2),1,0)</f>
        <v>0</v>
      </c>
      <c r="AAT15" s="123" t="n">
        <f aca="false">COLUMN(AAS$11)*IF(AND(判定表!$H12=AAT$1,判定表!$G12=AAT$2),1,0)</f>
        <v>0</v>
      </c>
      <c r="AAU15" s="123" t="n">
        <f aca="false">COLUMN(AAT$11)*IF(AND(判定表!$H12=AAU$1,判定表!$G12=AAU$2),1,0)</f>
        <v>0</v>
      </c>
      <c r="AAV15" s="123" t="n">
        <f aca="false">COLUMN(AAU$11)*IF(AND(判定表!$H12=AAV$1,判定表!$G12=AAV$2),1,0)</f>
        <v>0</v>
      </c>
      <c r="AAW15" s="123" t="n">
        <f aca="false">COLUMN(AAV$11)*IF(AND(判定表!$H12=AAW$1,判定表!$G12=AAW$2),1,0)</f>
        <v>0</v>
      </c>
      <c r="AAX15" s="123" t="n">
        <f aca="false">COLUMN(AAW$11)*IF(AND(判定表!$H12=AAX$1,判定表!$G12=AAX$2),1,0)</f>
        <v>0</v>
      </c>
      <c r="AAY15" s="123" t="n">
        <f aca="false">COLUMN(AAX$11)*IF(AND(判定表!$H12=AAY$1,判定表!$G12=AAY$2),1,0)</f>
        <v>0</v>
      </c>
      <c r="AAZ15" s="123" t="n">
        <f aca="false">COLUMN(AAY$11)*IF(AND(判定表!$H12=AAZ$1,判定表!$G12=AAZ$2),1,0)</f>
        <v>0</v>
      </c>
      <c r="ABA15" s="123" t="n">
        <f aca="false">COLUMN(AAZ$11)*IF(AND(判定表!$H12=ABA$1,判定表!$G12=ABA$2),1,0)</f>
        <v>0</v>
      </c>
      <c r="ABB15" s="123" t="n">
        <f aca="false">COLUMN(ABA$11)*IF(AND(判定表!$H12=ABB$1,判定表!$G12=ABB$2),1,0)</f>
        <v>0</v>
      </c>
      <c r="ABC15" s="123" t="n">
        <f aca="false">COLUMN(ABB$11)*IF(AND(判定表!$H12=ABC$1,判定表!$G12=ABC$2),1,0)</f>
        <v>0</v>
      </c>
      <c r="ABD15" s="123" t="n">
        <f aca="false">COLUMN(ABC$11)*IF(AND(判定表!$H12=ABD$1,判定表!$G12=ABD$2),1,0)</f>
        <v>0</v>
      </c>
      <c r="ABE15" s="123" t="n">
        <f aca="false">COLUMN(ABD$11)*IF(AND(判定表!$H12=ABE$1,判定表!$G12=ABE$2),1,0)</f>
        <v>0</v>
      </c>
      <c r="ABF15" s="123" t="n">
        <f aca="false">COLUMN(ABE$11)*IF(AND(判定表!$H12=ABF$1,判定表!$G12=ABF$2),1,0)</f>
        <v>0</v>
      </c>
      <c r="ABG15" s="123" t="n">
        <f aca="false">COLUMN(ABF$11)*IF(AND(判定表!$H12=ABG$1,判定表!$G12=ABG$2),1,0)</f>
        <v>0</v>
      </c>
      <c r="ABH15" s="123" t="n">
        <f aca="false">COLUMN(ABG$11)*IF(AND(判定表!$H12=ABH$1,判定表!$G12=ABH$2),1,0)</f>
        <v>0</v>
      </c>
      <c r="ABI15" s="123" t="n">
        <f aca="false">COLUMN(ABH$11)*IF(AND(判定表!$H12=ABI$1,判定表!$G12=ABI$2),1,0)</f>
        <v>0</v>
      </c>
      <c r="ABJ15" s="123" t="n">
        <f aca="false">COLUMN(ABI$11)*IF(AND(判定表!$H12=ABJ$1,判定表!$G12=ABJ$2),1,0)</f>
        <v>0</v>
      </c>
      <c r="ABK15" s="123" t="n">
        <f aca="false">COLUMN(ABJ$11)*IF(AND(判定表!$H12=ABK$1,判定表!$G12=ABK$2),1,0)</f>
        <v>0</v>
      </c>
      <c r="ABL15" s="123" t="n">
        <f aca="false">COLUMN(ABK$11)*IF(AND(判定表!$H12=ABL$1,判定表!$G12=ABL$2),1,0)</f>
        <v>0</v>
      </c>
      <c r="ABM15" s="123" t="n">
        <f aca="false">COLUMN(ABL$11)*IF(AND(判定表!$H12=ABM$1,判定表!$G12=ABM$2),1,0)</f>
        <v>0</v>
      </c>
      <c r="ABN15" s="123" t="n">
        <f aca="false">COLUMN(ABM$11)*IF(AND(判定表!$H12=ABN$1,判定表!$G12=ABN$2),1,0)</f>
        <v>0</v>
      </c>
      <c r="ABO15" s="123" t="n">
        <f aca="false">COLUMN(ABN$11)*IF(AND(判定表!$H12=ABO$1,判定表!$G12=ABO$2),1,0)</f>
        <v>0</v>
      </c>
      <c r="ABP15" s="123" t="n">
        <f aca="false">COLUMN(ABO$11)*IF(AND(判定表!$H12=ABP$1,判定表!$G12=ABP$2),1,0)</f>
        <v>0</v>
      </c>
      <c r="ABQ15" s="123" t="n">
        <f aca="false">COLUMN(ABP$11)*IF(AND(判定表!$H12=ABQ$1,判定表!$G12=ABQ$2),1,0)</f>
        <v>0</v>
      </c>
      <c r="ABR15" s="123" t="n">
        <f aca="false">COLUMN(ABQ$11)*IF(AND(判定表!$H12=ABR$1,判定表!$G12=ABR$2),1,0)</f>
        <v>0</v>
      </c>
      <c r="ABS15" s="123" t="n">
        <f aca="false">COLUMN(ABR$11)*IF(AND(判定表!$H12=ABS$1,判定表!$G12=ABS$2),1,0)</f>
        <v>0</v>
      </c>
      <c r="ABT15" s="123" t="n">
        <f aca="false">COLUMN(ABS$11)*IF(AND(判定表!$H12=ABT$1,判定表!$G12=ABT$2),1,0)</f>
        <v>0</v>
      </c>
      <c r="ABU15" s="123" t="n">
        <f aca="false">COLUMN(ABT$11)*IF(AND(判定表!$H12=ABU$1,判定表!$G12=ABU$2),1,0)</f>
        <v>0</v>
      </c>
      <c r="ABV15" s="123" t="n">
        <f aca="false">COLUMN(ABU$11)*IF(AND(判定表!$H12=ABV$1,判定表!$G12=ABV$2),1,0)</f>
        <v>0</v>
      </c>
      <c r="ABW15" s="123" t="n">
        <f aca="false">COLUMN(ABV$11)*IF(AND(判定表!$H12=ABW$1,判定表!$G12=ABW$2),1,0)</f>
        <v>0</v>
      </c>
      <c r="ABX15" s="123" t="n">
        <f aca="false">COLUMN(ABW$11)*IF(AND(判定表!$H12=ABX$1,判定表!$G12=ABX$2),1,0)</f>
        <v>0</v>
      </c>
      <c r="ABY15" s="123" t="n">
        <f aca="false">COLUMN(ABX$11)*IF(AND(判定表!$H12=ABY$1,判定表!$G12=ABY$2),1,0)</f>
        <v>0</v>
      </c>
      <c r="ABZ15" s="123" t="n">
        <f aca="false">COLUMN(ABY$11)*IF(AND(判定表!$H12=ABZ$1,判定表!$G12=ABZ$2),1,0)</f>
        <v>0</v>
      </c>
      <c r="ACA15" s="123" t="n">
        <f aca="false">COLUMN(ABZ$11)*IF(AND(判定表!$H12=ACA$1,判定表!$G12=ACA$2),1,0)</f>
        <v>0</v>
      </c>
      <c r="ACB15" s="123" t="n">
        <f aca="false">COLUMN(ACA$11)*IF(AND(判定表!$H12=ACB$1,判定表!$G12=ACB$2),1,0)</f>
        <v>0</v>
      </c>
      <c r="ACC15" s="123" t="n">
        <f aca="false">COLUMN(ACB$11)*IF(AND(判定表!$H12=ACC$1,判定表!$G12=ACC$2),1,0)</f>
        <v>0</v>
      </c>
      <c r="ACD15" s="123" t="n">
        <f aca="false">COLUMN(ACC$11)*IF(AND(判定表!$H12=ACD$1,判定表!$G12=ACD$2),1,0)</f>
        <v>0</v>
      </c>
      <c r="ACE15" s="123" t="n">
        <f aca="false">COLUMN(ACD$11)*IF(AND(判定表!$H12=ACE$1,判定表!$G12=ACE$2),1,0)</f>
        <v>0</v>
      </c>
      <c r="ACF15" s="123" t="n">
        <f aca="false">COLUMN(ACE$11)*IF(AND(判定表!$H12=ACF$1,判定表!$G12=ACF$2),1,0)</f>
        <v>0</v>
      </c>
      <c r="ACG15" s="123" t="n">
        <f aca="false">COLUMN(ACF$11)*IF(AND(判定表!$H12=ACG$1,判定表!$G12=ACG$2),1,0)</f>
        <v>0</v>
      </c>
      <c r="ACH15" s="123" t="n">
        <f aca="false">COLUMN(ACG$11)*IF(AND(判定表!$H12=ACH$1,判定表!$G12=ACH$2),1,0)</f>
        <v>0</v>
      </c>
      <c r="ACI15" s="123" t="n">
        <f aca="false">COLUMN(ACH$11)*IF(AND(判定表!$H12=ACI$1,判定表!$G12=ACI$2),1,0)</f>
        <v>0</v>
      </c>
      <c r="ACJ15" s="123" t="n">
        <f aca="false">COLUMN(ACI$11)*IF(AND(判定表!$H12=ACJ$1,判定表!$G12=ACJ$2),1,0)</f>
        <v>0</v>
      </c>
      <c r="ACK15" s="123" t="n">
        <f aca="false">COLUMN(ACJ$11)*IF(AND(判定表!$H12=ACK$1,判定表!$G12=ACK$2),1,0)</f>
        <v>0</v>
      </c>
      <c r="ACL15" s="123" t="n">
        <f aca="false">COLUMN(ACK$11)*IF(AND(判定表!$H12=ACL$1,判定表!$G12=ACL$2),1,0)</f>
        <v>0</v>
      </c>
      <c r="ACM15" s="123" t="n">
        <f aca="false">COLUMN(ACL$11)*IF(AND(判定表!$H12=ACM$1,判定表!$G12=ACM$2),1,0)</f>
        <v>0</v>
      </c>
      <c r="ACN15" s="123" t="n">
        <f aca="false">COLUMN(ACM$11)*IF(AND(判定表!$H12=ACN$1,判定表!$G12=ACN$2),1,0)</f>
        <v>0</v>
      </c>
      <c r="ACO15" s="123" t="n">
        <f aca="false">COLUMN(ACN$11)*IF(AND(判定表!$H12=ACO$1,判定表!$G12=ACO$2),1,0)</f>
        <v>0</v>
      </c>
      <c r="ACP15" s="123" t="n">
        <f aca="false">COLUMN(ACO$11)*IF(AND(判定表!$H12=ACP$1,判定表!$G12=ACP$2),1,0)</f>
        <v>0</v>
      </c>
      <c r="ACQ15" s="123" t="n">
        <f aca="false">COLUMN(ACP$11)*IF(AND(判定表!$H12=ACQ$1,判定表!$G12=ACQ$2),1,0)</f>
        <v>0</v>
      </c>
      <c r="ACR15" s="123" t="n">
        <f aca="false">COLUMN(ACQ$11)*IF(AND(判定表!$H12=ACR$1,判定表!$G12=ACR$2),1,0)</f>
        <v>0</v>
      </c>
      <c r="ACS15" s="123" t="n">
        <f aca="false">COLUMN(ACR$11)*IF(AND(判定表!$H12=ACS$1,判定表!$G12=ACS$2),1,0)</f>
        <v>0</v>
      </c>
      <c r="ACT15" s="123" t="n">
        <f aca="false">COLUMN(ACS$11)*IF(AND(判定表!$H12=ACT$1,判定表!$G12=ACT$2),1,0)</f>
        <v>0</v>
      </c>
      <c r="ACU15" s="123" t="n">
        <f aca="false">COLUMN(ACT$11)*IF(AND(判定表!$H12=ACU$1,判定表!$G12=ACU$2),1,0)</f>
        <v>0</v>
      </c>
      <c r="ACV15" s="123" t="n">
        <f aca="false">COLUMN(ACU$11)*IF(AND(判定表!$H12=ACV$1,判定表!$G12=ACV$2),1,0)</f>
        <v>0</v>
      </c>
      <c r="ACW15" s="123" t="n">
        <f aca="false">COLUMN(ACV$11)*IF(AND(判定表!$H12=ACW$1,判定表!$G12=ACW$2),1,0)</f>
        <v>0</v>
      </c>
      <c r="ACX15" s="123" t="n">
        <f aca="false">COLUMN(ACW$11)*IF(AND(判定表!$H12=ACX$1,判定表!$G12=ACX$2),1,0)</f>
        <v>0</v>
      </c>
      <c r="ACY15" s="123" t="n">
        <f aca="false">COLUMN(ACX$11)*IF(AND(判定表!$H12=ACY$1,判定表!$G12=ACY$2),1,0)</f>
        <v>0</v>
      </c>
      <c r="ACZ15" s="123" t="n">
        <f aca="false">COLUMN(ACY$11)*IF(AND(判定表!$H12=ACZ$1,判定表!$G12=ACZ$2),1,0)</f>
        <v>0</v>
      </c>
      <c r="ADA15" s="123" t="n">
        <f aca="false">COLUMN(ACZ$11)*IF(AND(判定表!$H12=ADA$1,判定表!$G12=ADA$2),1,0)</f>
        <v>0</v>
      </c>
      <c r="ADB15" s="123" t="n">
        <f aca="false">COLUMN(ADA$11)*IF(AND(判定表!$H12=ADB$1,判定表!$G12=ADB$2),1,0)</f>
        <v>0</v>
      </c>
      <c r="ADC15" s="123" t="n">
        <f aca="false">COLUMN(ADB$11)*IF(AND(判定表!$H12=ADC$1,判定表!$G12=ADC$2),1,0)</f>
        <v>0</v>
      </c>
      <c r="ADD15" s="123" t="n">
        <f aca="false">COLUMN(ADC$11)*IF(AND(判定表!$H12=ADD$1,判定表!$G12=ADD$2),1,0)</f>
        <v>0</v>
      </c>
      <c r="ADE15" s="123" t="n">
        <f aca="false">COLUMN(ADD$11)*IF(AND(判定表!$H12=ADE$1,判定表!$G12=ADE$2),1,0)</f>
        <v>0</v>
      </c>
      <c r="ADF15" s="123" t="n">
        <f aca="false">COLUMN(ADE$11)*IF(AND(判定表!$H12=ADF$1,判定表!$G12=ADF$2),1,0)</f>
        <v>0</v>
      </c>
      <c r="ADG15" s="123" t="n">
        <f aca="false">COLUMN(ADF$11)*IF(AND(判定表!$H12=ADG$1,判定表!$G12=ADG$2),1,0)</f>
        <v>0</v>
      </c>
      <c r="ADH15" s="123" t="n">
        <f aca="false">COLUMN(ADG$11)*IF(AND(判定表!$H12=ADH$1,判定表!$G12=ADH$2),1,0)</f>
        <v>0</v>
      </c>
      <c r="ADI15" s="123" t="n">
        <f aca="false">COLUMN(ADH$11)*IF(AND(判定表!$H12=ADI$1,判定表!$G12=ADI$2),1,0)</f>
        <v>0</v>
      </c>
      <c r="ADJ15" s="123" t="n">
        <f aca="false">COLUMN(ADI$11)*IF(AND(判定表!$H12=ADJ$1,判定表!$G12=ADJ$2),1,0)</f>
        <v>0</v>
      </c>
      <c r="ADK15" s="123" t="n">
        <f aca="false">COLUMN(ADJ$11)*IF(AND(判定表!$H12=ADK$1,判定表!$G12=ADK$2),1,0)</f>
        <v>0</v>
      </c>
      <c r="ADL15" s="123" t="n">
        <f aca="false">COLUMN(ADK$11)*IF(AND(判定表!$H12=ADL$1,判定表!$G12=ADL$2),1,0)</f>
        <v>0</v>
      </c>
      <c r="ADM15" s="123" t="n">
        <f aca="false">COLUMN(ADL$11)*IF(AND(判定表!$H12=ADM$1,判定表!$G12=ADM$2),1,0)</f>
        <v>0</v>
      </c>
      <c r="ADN15" s="123" t="n">
        <f aca="false">COLUMN(ADM$11)*IF(AND(判定表!$H12=ADN$1,判定表!$G12=ADN$2),1,0)</f>
        <v>0</v>
      </c>
      <c r="ADO15" s="123" t="n">
        <f aca="false">COLUMN(ADN$11)*IF(AND(判定表!$H12=ADO$1,判定表!$G12=ADO$2),1,0)</f>
        <v>0</v>
      </c>
      <c r="ADP15" s="123" t="n">
        <f aca="false">COLUMN(ADO$11)*IF(AND(判定表!$H12=ADP$1,判定表!$G12=ADP$2),1,0)</f>
        <v>0</v>
      </c>
      <c r="ADQ15" s="123" t="n">
        <f aca="false">COLUMN(ADP$11)*IF(AND(判定表!$H12=ADQ$1,判定表!$G12=ADQ$2),1,0)</f>
        <v>0</v>
      </c>
      <c r="ADR15" s="123" t="n">
        <f aca="false">COLUMN(ADQ$11)*IF(AND(判定表!$H12=ADR$1,判定表!$G12=ADR$2),1,0)</f>
        <v>0</v>
      </c>
      <c r="ADS15" s="123" t="n">
        <f aca="false">COLUMN(ADR$11)*IF(AND(判定表!$H12=ADS$1,判定表!$G12=ADS$2),1,0)</f>
        <v>0</v>
      </c>
      <c r="ADT15" s="123" t="n">
        <f aca="false">COLUMN(ADS$11)*IF(AND(判定表!$H12=ADT$1,判定表!$G12=ADT$2),1,0)</f>
        <v>0</v>
      </c>
      <c r="ADU15" s="123" t="n">
        <f aca="false">COLUMN(ADT$11)*IF(AND(判定表!$H12=ADU$1,判定表!$G12=ADU$2),1,0)</f>
        <v>0</v>
      </c>
      <c r="ADV15" s="123" t="n">
        <f aca="false">COLUMN(ADU$11)*IF(AND(判定表!$H12=ADV$1,判定表!$G12=ADV$2),1,0)</f>
        <v>0</v>
      </c>
      <c r="ADW15" s="123" t="n">
        <f aca="false">COLUMN(ADV$11)*IF(AND(判定表!$H12=ADW$1,判定表!$G12=ADW$2),1,0)</f>
        <v>0</v>
      </c>
      <c r="ADX15" s="123" t="n">
        <f aca="false">COLUMN(ADW$11)*IF(AND(判定表!$H12=ADX$1,判定表!$G12=ADX$2),1,0)</f>
        <v>0</v>
      </c>
      <c r="ADY15" s="123" t="n">
        <f aca="false">COLUMN(ADX$11)*IF(AND(判定表!$H12=ADY$1,判定表!$G12=ADY$2),1,0)</f>
        <v>0</v>
      </c>
      <c r="ADZ15" s="123" t="n">
        <f aca="false">COLUMN(ADY$11)*IF(AND(判定表!$H12=ADZ$1,判定表!$G12=ADZ$2),1,0)</f>
        <v>0</v>
      </c>
      <c r="AEA15" s="123" t="n">
        <f aca="false">COLUMN(ADZ$11)*IF(AND(判定表!$H12=AEA$1,判定表!$G12=AEA$2),1,0)</f>
        <v>0</v>
      </c>
      <c r="AEB15" s="123" t="n">
        <f aca="false">COLUMN(AEA$11)*IF(AND(判定表!$H12=AEB$1,判定表!$G12=AEB$2),1,0)</f>
        <v>0</v>
      </c>
      <c r="AEC15" s="123" t="n">
        <f aca="false">COLUMN(AEB$11)*IF(AND(判定表!$H12=AEC$1,判定表!$G12=AEC$2),1,0)</f>
        <v>0</v>
      </c>
      <c r="AED15" s="123" t="n">
        <f aca="false">COLUMN(AEC$11)*IF(AND(判定表!$H12=AED$1,判定表!$G12=AED$2),1,0)</f>
        <v>0</v>
      </c>
      <c r="AEE15" s="123" t="n">
        <f aca="false">COLUMN(AED$11)*IF(AND(判定表!$H12=AEE$1,判定表!$G12=AEE$2),1,0)</f>
        <v>0</v>
      </c>
      <c r="AEF15" s="123" t="n">
        <f aca="false">COLUMN(AEE$11)*IF(AND(判定表!$H12=AEF$1,判定表!$G12=AEF$2),1,0)</f>
        <v>0</v>
      </c>
      <c r="AEG15" s="123" t="n">
        <f aca="false">COLUMN(AEF$11)*IF(AND(判定表!$H12=AEG$1,判定表!$G12=AEG$2),1,0)</f>
        <v>0</v>
      </c>
      <c r="AEH15" s="123" t="n">
        <f aca="false">COLUMN(AEG$11)*IF(AND(判定表!$H12=AEH$1,判定表!$G12=AEH$2),1,0)</f>
        <v>0</v>
      </c>
      <c r="AEI15" s="123" t="n">
        <f aca="false">COLUMN(AEH$11)*IF(AND(判定表!$H12=AEI$1,判定表!$G12=AEI$2),1,0)</f>
        <v>0</v>
      </c>
      <c r="AEJ15" s="123" t="n">
        <f aca="false">COLUMN(AEI$11)*IF(AND(判定表!$H12=AEJ$1,判定表!$G12=AEJ$2),1,0)</f>
        <v>0</v>
      </c>
      <c r="AEK15" s="123" t="n">
        <f aca="false">COLUMN(AEJ$11)*IF(AND(判定表!$H12=AEK$1,判定表!$G12=AEK$2),1,0)</f>
        <v>0</v>
      </c>
      <c r="AEL15" s="123" t="n">
        <f aca="false">COLUMN(AEK$11)*IF(AND(判定表!$H12=AEL$1,判定表!$G12=AEL$2),1,0)</f>
        <v>0</v>
      </c>
      <c r="AEM15" s="123" t="n">
        <f aca="false">COLUMN(AEL$11)*IF(AND(判定表!$H12=AEM$1,判定表!$G12=AEM$2),1,0)</f>
        <v>0</v>
      </c>
      <c r="AEN15" s="123" t="n">
        <f aca="false">COLUMN(AEM$11)*IF(AND(判定表!$H12=AEN$1,判定表!$G12=AEN$2),1,0)</f>
        <v>0</v>
      </c>
      <c r="AEO15" s="123" t="n">
        <f aca="false">COLUMN(AEN$11)*IF(AND(判定表!$H12=AEO$1,判定表!$G12=AEO$2),1,0)</f>
        <v>0</v>
      </c>
      <c r="AEP15" s="123" t="n">
        <f aca="false">COLUMN(AEO$11)*IF(AND(判定表!$H12=AEP$1,判定表!$G12=AEP$2),1,0)</f>
        <v>0</v>
      </c>
      <c r="AEQ15" s="123" t="n">
        <f aca="false">COLUMN(AEP$11)*IF(AND(判定表!$H12=AEQ$1,判定表!$G12=AEQ$2),1,0)</f>
        <v>0</v>
      </c>
      <c r="AER15" s="123" t="n">
        <f aca="false">COLUMN(AEQ$11)*IF(AND(判定表!$H12=AER$1,判定表!$G12=AER$2),1,0)</f>
        <v>0</v>
      </c>
      <c r="AES15" s="123" t="n">
        <f aca="false">COLUMN(AER$11)*IF(AND(判定表!$H12=AES$1,判定表!$G12=AES$2),1,0)</f>
        <v>0</v>
      </c>
      <c r="AET15" s="123" t="n">
        <f aca="false">COLUMN(AES$11)*IF(AND(判定表!$H12=AET$1,判定表!$G12=AET$2),1,0)</f>
        <v>0</v>
      </c>
      <c r="AEU15" s="123" t="n">
        <f aca="false">COLUMN(AET$11)*IF(AND(判定表!$H12=AEU$1,判定表!$G12=AEU$2),1,0)</f>
        <v>0</v>
      </c>
      <c r="AEV15" s="123" t="n">
        <f aca="false">COLUMN(AEU$11)*IF(AND(判定表!$H12=AEV$1,判定表!$G12=AEV$2),1,0)</f>
        <v>0</v>
      </c>
      <c r="AEW15" s="123" t="n">
        <f aca="false">COLUMN(AEV$11)*IF(AND(判定表!$H12=AEW$1,判定表!$G12=AEW$2),1,0)</f>
        <v>0</v>
      </c>
      <c r="AEX15" s="123" t="n">
        <f aca="false">COLUMN(AEW$11)*IF(AND(判定表!$H12=AEX$1,判定表!$G12=AEX$2),1,0)</f>
        <v>0</v>
      </c>
      <c r="AEY15" s="123" t="n">
        <f aca="false">COLUMN(AEX$11)*IF(AND(判定表!$H12=AEY$1,判定表!$G12=AEY$2),1,0)</f>
        <v>0</v>
      </c>
      <c r="AEZ15" s="123" t="n">
        <f aca="false">COLUMN(AEY$11)*IF(AND(判定表!$H12=AEZ$1,判定表!$G12=AEZ$2),1,0)</f>
        <v>0</v>
      </c>
      <c r="AFA15" s="123" t="n">
        <f aca="false">COLUMN(AEZ$11)*IF(AND(判定表!$H12=AFA$1,判定表!$G12=AFA$2),1,0)</f>
        <v>0</v>
      </c>
      <c r="AFB15" s="123" t="n">
        <f aca="false">COLUMN(AFA$11)*IF(AND(判定表!$H12=AFB$1,判定表!$G12=AFB$2),1,0)</f>
        <v>0</v>
      </c>
      <c r="AFC15" s="123" t="n">
        <f aca="false">COLUMN(AFB$11)*IF(AND(判定表!$H12=AFC$1,判定表!$G12=AFC$2),1,0)</f>
        <v>0</v>
      </c>
      <c r="AFD15" s="123" t="n">
        <f aca="false">COLUMN(AFC$11)*IF(AND(判定表!$H12=AFD$1,判定表!$G12=AFD$2),1,0)</f>
        <v>0</v>
      </c>
      <c r="AFE15" s="123" t="n">
        <f aca="false">COLUMN(AFD$11)*IF(AND(判定表!$H12=AFE$1,判定表!$G12=AFE$2),1,0)</f>
        <v>0</v>
      </c>
      <c r="AFF15" s="123" t="n">
        <f aca="false">COLUMN(AFE$11)*IF(AND(判定表!$H12=AFF$1,判定表!$G12=AFF$2),1,0)</f>
        <v>0</v>
      </c>
      <c r="AFG15" s="123" t="n">
        <f aca="false">COLUMN(AFF$11)*IF(AND(判定表!$H12=AFG$1,判定表!$G12=AFG$2),1,0)</f>
        <v>0</v>
      </c>
      <c r="AFH15" s="123" t="n">
        <f aca="false">COLUMN(AFG$11)*IF(AND(判定表!$H12=AFH$1,判定表!$G12=AFH$2),1,0)</f>
        <v>0</v>
      </c>
      <c r="AFI15" s="123" t="n">
        <f aca="false">COLUMN(AFH$11)*IF(AND(判定表!$H12=AFI$1,判定表!$G12=AFI$2),1,0)</f>
        <v>0</v>
      </c>
      <c r="AFJ15" s="123" t="n">
        <f aca="false">COLUMN(AFI$11)*IF(AND(判定表!$H12=AFJ$1,判定表!$G12=AFJ$2),1,0)</f>
        <v>0</v>
      </c>
      <c r="AFK15" s="123" t="n">
        <f aca="false">COLUMN(AFJ$11)*IF(AND(判定表!$H12=AFK$1,判定表!$G12=AFK$2),1,0)</f>
        <v>0</v>
      </c>
      <c r="AFL15" s="123" t="n">
        <f aca="false">COLUMN(AFK$11)*IF(AND(判定表!$H12=AFL$1,判定表!$G12=AFL$2),1,0)</f>
        <v>0</v>
      </c>
      <c r="AFM15" s="123" t="n">
        <f aca="false">COLUMN(AFL$11)*IF(AND(判定表!$H12=AFM$1,判定表!$G12=AFM$2),1,0)</f>
        <v>0</v>
      </c>
      <c r="AFN15" s="123" t="n">
        <f aca="false">COLUMN(AFM$11)*IF(AND(判定表!$H12=AFN$1,判定表!$G12=AFN$2),1,0)</f>
        <v>0</v>
      </c>
      <c r="AFO15" s="123" t="n">
        <f aca="false">COLUMN(AFN$11)*IF(AND(判定表!$H12=AFO$1,判定表!$G12=AFO$2),1,0)</f>
        <v>0</v>
      </c>
      <c r="AFP15" s="123" t="n">
        <f aca="false">COLUMN(AFO$11)*IF(AND(判定表!$H12=AFP$1,判定表!$G12=AFP$2),1,0)</f>
        <v>0</v>
      </c>
      <c r="AFQ15" s="123" t="n">
        <f aca="false">COLUMN(AFP$11)*IF(AND(判定表!$H12=AFQ$1,判定表!$G12=AFQ$2),1,0)</f>
        <v>0</v>
      </c>
      <c r="AFR15" s="123" t="n">
        <f aca="false">COLUMN(AFQ$11)*IF(AND(判定表!$H12=AFR$1,判定表!$G12=AFR$2),1,0)</f>
        <v>0</v>
      </c>
      <c r="AFS15" s="123" t="n">
        <f aca="false">COLUMN(AFR$11)*IF(AND(判定表!$H12=AFS$1,判定表!$G12=AFS$2),1,0)</f>
        <v>0</v>
      </c>
      <c r="AFT15" s="123" t="n">
        <f aca="false">COLUMN(AFS$11)*IF(AND(判定表!$H12=AFT$1,判定表!$G12=AFT$2),1,0)</f>
        <v>0</v>
      </c>
      <c r="AFU15" s="123" t="n">
        <f aca="false">COLUMN(AFT$11)*IF(AND(判定表!$H12=AFU$1,判定表!$G12=AFU$2),1,0)</f>
        <v>0</v>
      </c>
      <c r="AFV15" s="123" t="n">
        <f aca="false">COLUMN(AFU$11)*IF(AND(判定表!$H12=AFV$1,判定表!$G12=AFV$2),1,0)</f>
        <v>0</v>
      </c>
      <c r="AFW15" s="123" t="n">
        <f aca="false">COLUMN(AFV$11)*IF(AND(判定表!$H12=AFW$1,判定表!$G12=AFW$2),1,0)</f>
        <v>0</v>
      </c>
      <c r="AFX15" s="123" t="n">
        <f aca="false">COLUMN(AFW$11)*IF(AND(判定表!$H12=AFX$1,判定表!$G12=AFX$2),1,0)</f>
        <v>0</v>
      </c>
      <c r="AFY15" s="123" t="n">
        <f aca="false">COLUMN(AFX$11)*IF(AND(判定表!$H12=AFY$1,判定表!$G12=AFY$2),1,0)</f>
        <v>0</v>
      </c>
      <c r="AFZ15" s="123" t="n">
        <f aca="false">COLUMN(AFY$11)*IF(AND(判定表!$H12=AFZ$1,判定表!$G12=AFZ$2),1,0)</f>
        <v>0</v>
      </c>
      <c r="AGA15" s="123" t="n">
        <f aca="false">COLUMN(AFZ$11)*IF(AND(判定表!$H12=AGA$1,判定表!$G12=AGA$2),1,0)</f>
        <v>0</v>
      </c>
      <c r="AGB15" s="123" t="n">
        <f aca="false">COLUMN(AGA$11)*IF(AND(判定表!$H12=AGB$1,判定表!$G12=AGB$2),1,0)</f>
        <v>0</v>
      </c>
      <c r="AGC15" s="123" t="n">
        <f aca="false">COLUMN(AGB$11)*IF(AND(判定表!$H12=AGC$1,判定表!$G12=AGC$2),1,0)</f>
        <v>0</v>
      </c>
      <c r="AGD15" s="123" t="n">
        <f aca="false">COLUMN(AGC$11)*IF(AND(判定表!$H12=AGD$1,判定表!$G12=AGD$2),1,0)</f>
        <v>0</v>
      </c>
      <c r="AGE15" s="123" t="n">
        <f aca="false">COLUMN(AGD$11)*IF(AND(判定表!$H12=AGE$1,判定表!$G12=AGE$2),1,0)</f>
        <v>0</v>
      </c>
      <c r="AGF15" s="123" t="n">
        <f aca="false">COLUMN(AGE$11)*IF(AND(判定表!$H12=AGF$1,判定表!$G12=AGF$2),1,0)</f>
        <v>0</v>
      </c>
      <c r="AGG15" s="123" t="n">
        <f aca="false">COLUMN(AGF$11)*IF(AND(判定表!$H12=AGG$1,判定表!$G12=AGG$2),1,0)</f>
        <v>0</v>
      </c>
      <c r="AGH15" s="123" t="n">
        <f aca="false">COLUMN(AGG$11)*IF(AND(判定表!$H12=AGH$1,判定表!$G12=AGH$2),1,0)</f>
        <v>0</v>
      </c>
      <c r="AGI15" s="123" t="n">
        <f aca="false">COLUMN(AGH$11)*IF(AND(判定表!$H12=AGI$1,判定表!$G12=AGI$2),1,0)</f>
        <v>0</v>
      </c>
      <c r="AGJ15" s="123" t="n">
        <f aca="false">COLUMN(AGI$11)*IF(AND(判定表!$H12=AGJ$1,判定表!$G12=AGJ$2),1,0)</f>
        <v>0</v>
      </c>
      <c r="AGK15" s="123" t="n">
        <f aca="false">COLUMN(AGJ$11)*IF(AND(判定表!$H12=AGK$1,判定表!$G12=AGK$2),1,0)</f>
        <v>0</v>
      </c>
      <c r="AGL15" s="123" t="n">
        <f aca="false">COLUMN(AGK$11)*IF(AND(判定表!$H12=AGL$1,判定表!$G12=AGL$2),1,0)</f>
        <v>0</v>
      </c>
      <c r="AGM15" s="123" t="n">
        <f aca="false">COLUMN(AGL$11)*IF(AND(判定表!$H12=AGM$1,判定表!$G12=AGM$2),1,0)</f>
        <v>0</v>
      </c>
      <c r="AGN15" s="123" t="n">
        <f aca="false">COLUMN(AGM$11)*IF(AND(判定表!$H12=AGN$1,判定表!$G12=AGN$2),1,0)</f>
        <v>0</v>
      </c>
      <c r="AGO15" s="123" t="n">
        <f aca="false">COLUMN(AGN$11)*IF(AND(判定表!$H12=AGO$1,判定表!$G12=AGO$2),1,0)</f>
        <v>0</v>
      </c>
      <c r="AGP15" s="123" t="n">
        <f aca="false">COLUMN(AGO$11)*IF(AND(判定表!$H12=AGP$1,判定表!$G12=AGP$2),1,0)</f>
        <v>0</v>
      </c>
      <c r="AGQ15" s="123" t="n">
        <f aca="false">COLUMN(AGP$11)*IF(AND(判定表!$H12=AGQ$1,判定表!$G12=AGQ$2),1,0)</f>
        <v>0</v>
      </c>
      <c r="AGR15" s="123" t="n">
        <f aca="false">COLUMN(AGQ$11)*IF(AND(判定表!$H12=AGR$1,判定表!$G12=AGR$2),1,0)</f>
        <v>0</v>
      </c>
      <c r="AGS15" s="123" t="n">
        <f aca="false">COLUMN(AGR$11)*IF(AND(判定表!$H12=AGS$1,判定表!$G12=AGS$2),1,0)</f>
        <v>0</v>
      </c>
      <c r="AGT15" s="123" t="n">
        <f aca="false">COLUMN(AGS$11)*IF(AND(判定表!$H12=AGT$1,判定表!$G12=AGT$2),1,0)</f>
        <v>0</v>
      </c>
      <c r="AGU15" s="123" t="n">
        <f aca="false">COLUMN(AGT$11)*IF(AND(判定表!$H12=AGU$1,判定表!$G12=AGU$2),1,0)</f>
        <v>0</v>
      </c>
      <c r="AGV15" s="123" t="n">
        <f aca="false">COLUMN(AGU$11)*IF(AND(判定表!$H12=AGV$1,判定表!$G12=AGV$2),1,0)</f>
        <v>0</v>
      </c>
      <c r="AGW15" s="123" t="n">
        <f aca="false">COLUMN(AGV$11)*IF(AND(判定表!$H12=AGW$1,判定表!$G12=AGW$2),1,0)</f>
        <v>0</v>
      </c>
      <c r="AGX15" s="123" t="n">
        <f aca="false">COLUMN(AGW$11)*IF(AND(判定表!$H12=AGX$1,判定表!$G12=AGX$2),1,0)</f>
        <v>0</v>
      </c>
      <c r="AGY15" s="123" t="n">
        <f aca="false">COLUMN(AGX$11)*IF(AND(判定表!$H12=AGY$1,判定表!$G12=AGY$2),1,0)</f>
        <v>0</v>
      </c>
      <c r="AGZ15" s="123" t="n">
        <f aca="false">COLUMN(AGY$11)*IF(AND(判定表!$H12=AGZ$1,判定表!$G12=AGZ$2),1,0)</f>
        <v>0</v>
      </c>
      <c r="AHA15" s="123" t="n">
        <f aca="false">COLUMN(AGZ$11)*IF(AND(判定表!$H12=AHA$1,判定表!$G12=AHA$2),1,0)</f>
        <v>0</v>
      </c>
      <c r="AHB15" s="123" t="n">
        <f aca="false">COLUMN(AHA$11)*IF(AND(判定表!$H12=AHB$1,判定表!$G12=AHB$2),1,0)</f>
        <v>0</v>
      </c>
      <c r="AHC15" s="123" t="n">
        <f aca="false">COLUMN(AHB$11)*IF(AND(判定表!$H12=AHC$1,判定表!$G12=AHC$2),1,0)</f>
        <v>0</v>
      </c>
      <c r="AHD15" s="123" t="n">
        <f aca="false">COLUMN(AHC$11)*IF(AND(判定表!$H12=AHD$1,判定表!$G12=AHD$2),1,0)</f>
        <v>0</v>
      </c>
      <c r="AHE15" s="123" t="n">
        <f aca="false">COLUMN(AHD$11)*IF(AND(判定表!$H12=AHE$1,判定表!$G12=AHE$2),1,0)</f>
        <v>0</v>
      </c>
      <c r="AHF15" s="123" t="n">
        <f aca="false">COLUMN(AHE$11)*IF(AND(判定表!$H12=AHF$1,判定表!$G12=AHF$2),1,0)</f>
        <v>0</v>
      </c>
      <c r="AHG15" s="123" t="n">
        <f aca="false">COLUMN(AHF$11)*IF(AND(判定表!$H12=AHG$1,判定表!$G12=AHG$2),1,0)</f>
        <v>0</v>
      </c>
      <c r="AHH15" s="123" t="n">
        <f aca="false">COLUMN(AHG$11)*IF(AND(判定表!$H12=AHH$1,判定表!$G12=AHH$2),1,0)</f>
        <v>0</v>
      </c>
      <c r="AHI15" s="123" t="n">
        <f aca="false">COLUMN(AHH$11)*IF(AND(判定表!$H12=AHI$1,判定表!$G12=AHI$2),1,0)</f>
        <v>0</v>
      </c>
      <c r="AHJ15" s="123" t="n">
        <f aca="false">COLUMN(AHI$11)*IF(AND(判定表!$H12=AHJ$1,判定表!$G12=AHJ$2),1,0)</f>
        <v>0</v>
      </c>
      <c r="AHK15" s="123" t="n">
        <f aca="false">COLUMN(AHJ$11)*IF(AND(判定表!$H12=AHK$1,判定表!$G12=AHK$2),1,0)</f>
        <v>0</v>
      </c>
      <c r="AHL15" s="123" t="n">
        <f aca="false">COLUMN(AHK$11)*IF(AND(判定表!$H12=AHL$1,判定表!$G12=AHL$2),1,0)</f>
        <v>0</v>
      </c>
      <c r="AHM15" s="123" t="n">
        <f aca="false">COLUMN(AHL$11)*IF(AND(判定表!$H12=AHM$1,判定表!$G12=AHM$2),1,0)</f>
        <v>0</v>
      </c>
      <c r="AHN15" s="123" t="n">
        <f aca="false">COLUMN(AHM$11)*IF(AND(判定表!$H12=AHN$1,判定表!$G12=AHN$2),1,0)</f>
        <v>0</v>
      </c>
      <c r="AHO15" s="123" t="n">
        <f aca="false">COLUMN(AHN$11)*IF(AND(判定表!$H12=AHO$1,判定表!$G12=AHO$2),1,0)</f>
        <v>0</v>
      </c>
      <c r="AHP15" s="123" t="n">
        <f aca="false">COLUMN(AHO$11)*IF(AND(判定表!$H12=AHP$1,判定表!$G12=AHP$2),1,0)</f>
        <v>0</v>
      </c>
      <c r="AHQ15" s="123" t="n">
        <f aca="false">COLUMN(AHP$11)*IF(AND(判定表!$H12=AHQ$1,判定表!$G12=AHQ$2),1,0)</f>
        <v>0</v>
      </c>
      <c r="AHR15" s="123" t="n">
        <f aca="false">COLUMN(AHQ$11)*IF(AND(判定表!$H12=AHR$1,判定表!$G12=AHR$2),1,0)</f>
        <v>0</v>
      </c>
      <c r="AHS15" s="123" t="n">
        <f aca="false">COLUMN(AHR$11)*IF(AND(判定表!$H12=AHS$1,判定表!$G12=AHS$2),1,0)</f>
        <v>0</v>
      </c>
      <c r="AHT15" s="123" t="n">
        <f aca="false">COLUMN(AHS$11)*IF(AND(判定表!$H12=AHT$1,判定表!$G12=AHT$2),1,0)</f>
        <v>0</v>
      </c>
      <c r="AHU15" s="123" t="n">
        <f aca="false">COLUMN(AHT$11)*IF(AND(判定表!$H12=AHU$1,判定表!$G12=AHU$2),1,0)</f>
        <v>0</v>
      </c>
      <c r="AHV15" s="123" t="n">
        <f aca="false">COLUMN(AHU$11)*IF(AND(判定表!$H12=AHV$1,判定表!$G12=AHV$2),1,0)</f>
        <v>0</v>
      </c>
      <c r="AHW15" s="123" t="n">
        <f aca="false">COLUMN(AHV$11)*IF(AND(判定表!$H12=AHW$1,判定表!$G12=AHW$2),1,0)</f>
        <v>0</v>
      </c>
      <c r="AHX15" s="123" t="n">
        <f aca="false">COLUMN(AHW$11)*IF(AND(判定表!$H12=AHX$1,判定表!$G12=AHX$2),1,0)</f>
        <v>0</v>
      </c>
      <c r="AHY15" s="123" t="n">
        <f aca="false">COLUMN(AHX$11)*IF(AND(判定表!$H12=AHY$1,判定表!$G12=AHY$2),1,0)</f>
        <v>0</v>
      </c>
      <c r="AHZ15" s="123" t="n">
        <f aca="false">COLUMN(AHY$11)*IF(AND(判定表!$H12=AHZ$1,判定表!$G12=AHZ$2),1,0)</f>
        <v>0</v>
      </c>
      <c r="AIA15" s="123" t="n">
        <f aca="false">COLUMN(AHZ$11)*IF(AND(判定表!$H12=AIA$1,判定表!$G12=AIA$2),1,0)</f>
        <v>0</v>
      </c>
      <c r="AIB15" s="123" t="n">
        <f aca="false">COLUMN(AIA$11)*IF(AND(判定表!$H12=AIB$1,判定表!$G12=AIB$2),1,0)</f>
        <v>0</v>
      </c>
      <c r="AIC15" s="123" t="n">
        <f aca="false">COLUMN(AIB$11)*IF(AND(判定表!$H12=AIC$1,判定表!$G12=AIC$2),1,0)</f>
        <v>0</v>
      </c>
      <c r="AID15" s="123" t="n">
        <f aca="false">COLUMN(AIC$11)*IF(AND(判定表!$H12=AID$1,判定表!$G12=AID$2),1,0)</f>
        <v>0</v>
      </c>
      <c r="AIE15" s="123" t="n">
        <f aca="false">COLUMN(AID$11)*IF(AND(判定表!$H12=AIE$1,判定表!$G12=AIE$2),1,0)</f>
        <v>0</v>
      </c>
      <c r="AIF15" s="123" t="n">
        <f aca="false">COLUMN(AIE$11)*IF(AND(判定表!$H12=AIF$1,判定表!$G12=AIF$2),1,0)</f>
        <v>0</v>
      </c>
      <c r="AIG15" s="123" t="n">
        <f aca="false">COLUMN(AIF$11)*IF(AND(判定表!$H12=AIG$1,判定表!$G12=AIG$2),1,0)</f>
        <v>0</v>
      </c>
      <c r="AIH15" s="123" t="n">
        <f aca="false">COLUMN(AIG$11)*IF(AND(判定表!$H12=AIH$1,判定表!$G12=AIH$2),1,0)</f>
        <v>0</v>
      </c>
      <c r="AII15" s="123" t="n">
        <f aca="false">COLUMN(AIH$11)*IF(AND(判定表!$H12=AII$1,判定表!$G12=AII$2),1,0)</f>
        <v>0</v>
      </c>
      <c r="AIJ15" s="123" t="n">
        <f aca="false">COLUMN(AII$11)*IF(AND(判定表!$H12=AIJ$1,判定表!$G12=AIJ$2),1,0)</f>
        <v>0</v>
      </c>
      <c r="AIK15" s="123" t="n">
        <f aca="false">COLUMN(AIJ$11)*IF(AND(判定表!$H12=AIK$1,判定表!$G12=AIK$2),1,0)</f>
        <v>0</v>
      </c>
      <c r="AIL15" s="123" t="n">
        <f aca="false">COLUMN(AIK$11)*IF(AND(判定表!$H12=AIL$1,判定表!$G12=AIL$2),1,0)</f>
        <v>0</v>
      </c>
      <c r="AIM15" s="123" t="n">
        <f aca="false">COLUMN(AIL$11)*IF(AND(判定表!$H12=AIM$1,判定表!$G12=AIM$2),1,0)</f>
        <v>0</v>
      </c>
      <c r="AIN15" s="123" t="n">
        <f aca="false">COLUMN(AIM$11)*IF(AND(判定表!$H12=AIN$1,判定表!$G12=AIN$2),1,0)</f>
        <v>0</v>
      </c>
      <c r="AIO15" s="123" t="n">
        <f aca="false">COLUMN(AIN$11)*IF(AND(判定表!$H12=AIO$1,判定表!$G12=AIO$2),1,0)</f>
        <v>0</v>
      </c>
      <c r="AIP15" s="123" t="n">
        <f aca="false">COLUMN(AIO$11)*IF(AND(判定表!$H12=AIP$1,判定表!$G12=AIP$2),1,0)</f>
        <v>0</v>
      </c>
      <c r="AIQ15" s="123" t="n">
        <f aca="false">COLUMN(AIP$11)*IF(AND(判定表!$H12=AIQ$1,判定表!$G12=AIQ$2),1,0)</f>
        <v>0</v>
      </c>
      <c r="AIR15" s="123" t="n">
        <f aca="false">COLUMN(AIQ$11)*IF(AND(判定表!$H12=AIR$1,判定表!$G12=AIR$2),1,0)</f>
        <v>0</v>
      </c>
      <c r="AIS15" s="123" t="n">
        <f aca="false">COLUMN(AIR$11)*IF(AND(判定表!$H12=AIS$1,判定表!$G12=AIS$2),1,0)</f>
        <v>0</v>
      </c>
      <c r="AIT15" s="123" t="n">
        <f aca="false">COLUMN(AIS$11)*IF(AND(判定表!$H12=AIT$1,判定表!$G12=AIT$2),1,0)</f>
        <v>0</v>
      </c>
      <c r="AIU15" s="123" t="n">
        <f aca="false">COLUMN(AIT$11)*IF(AND(判定表!$H12=AIU$1,判定表!$G12=AIU$2),1,0)</f>
        <v>0</v>
      </c>
      <c r="AIV15" s="123" t="n">
        <f aca="false">COLUMN(AIU$11)*IF(AND(判定表!$H12=AIV$1,判定表!$G12=AIV$2),1,0)</f>
        <v>0</v>
      </c>
      <c r="AIW15" s="123" t="n">
        <f aca="false">COLUMN(AIV$11)*IF(AND(判定表!$H12=AIW$1,判定表!$G12=AIW$2),1,0)</f>
        <v>0</v>
      </c>
      <c r="AIX15" s="123" t="n">
        <f aca="false">COLUMN(AIW$11)*IF(AND(判定表!$H12=AIX$1,判定表!$G12=AIX$2),1,0)</f>
        <v>0</v>
      </c>
      <c r="AIY15" s="123" t="n">
        <f aca="false">COLUMN(AIX$11)*IF(AND(判定表!$H12=AIY$1,判定表!$G12=AIY$2),1,0)</f>
        <v>0</v>
      </c>
      <c r="AIZ15" s="123" t="n">
        <f aca="false">COLUMN(AIY$11)*IF(AND(判定表!$H12=AIZ$1,判定表!$G12=AIZ$2),1,0)</f>
        <v>0</v>
      </c>
      <c r="AJA15" s="123" t="n">
        <f aca="false">COLUMN(AIZ$11)*IF(AND(判定表!$H12=AJA$1,判定表!$G12=AJA$2),1,0)</f>
        <v>0</v>
      </c>
      <c r="AJB15" s="123" t="n">
        <f aca="false">COLUMN(AJA$11)*IF(AND(判定表!$H12=AJB$1,判定表!$G12=AJB$2),1,0)</f>
        <v>0</v>
      </c>
      <c r="AJC15" s="123" t="n">
        <f aca="false">COLUMN(AJB$11)*IF(AND(判定表!$H12=AJC$1,判定表!$G12=AJC$2),1,0)</f>
        <v>0</v>
      </c>
      <c r="AJD15" s="123" t="n">
        <f aca="false">COLUMN(AJC$11)*IF(AND(判定表!$H12=AJD$1,判定表!$G12=AJD$2),1,0)</f>
        <v>0</v>
      </c>
      <c r="AJE15" s="123" t="n">
        <f aca="false">COLUMN(AJD$11)*IF(AND(判定表!$H12=AJE$1,判定表!$G12=AJE$2),1,0)</f>
        <v>0</v>
      </c>
      <c r="AJF15" s="123" t="n">
        <f aca="false">COLUMN(AJE$11)*IF(AND(判定表!$H12=AJF$1,判定表!$G12=AJF$2),1,0)</f>
        <v>0</v>
      </c>
      <c r="AJG15" s="123" t="n">
        <f aca="false">COLUMN(AJF$11)*IF(AND(判定表!$H12=AJG$1,判定表!$G12=AJG$2),1,0)</f>
        <v>0</v>
      </c>
      <c r="AJH15" s="123" t="n">
        <f aca="false">COLUMN(AJG$11)*IF(AND(判定表!$H12=AJH$1,判定表!$G12=AJH$2),1,0)</f>
        <v>0</v>
      </c>
      <c r="AJI15" s="123" t="n">
        <f aca="false">COLUMN(AJH$11)*IF(AND(判定表!$H12=AJI$1,判定表!$G12=AJI$2),1,0)</f>
        <v>0</v>
      </c>
      <c r="AJJ15" s="123" t="n">
        <f aca="false">COLUMN(AJI$11)*IF(AND(判定表!$H12=AJJ$1,判定表!$G12=AJJ$2),1,0)</f>
        <v>0</v>
      </c>
      <c r="AJK15" s="123" t="n">
        <f aca="false">COLUMN(AJJ$11)*IF(AND(判定表!$H12=AJK$1,判定表!$G12=AJK$2),1,0)</f>
        <v>0</v>
      </c>
      <c r="AJL15" s="123" t="n">
        <f aca="false">COLUMN(AJK$11)*IF(AND(判定表!$H12=AJL$1,判定表!$G12=AJL$2),1,0)</f>
        <v>0</v>
      </c>
      <c r="AJM15" s="123" t="n">
        <f aca="false">COLUMN(AJL$11)*IF(AND(判定表!$H12=AJM$1,判定表!$G12=AJM$2),1,0)</f>
        <v>0</v>
      </c>
      <c r="AJN15" s="123" t="n">
        <f aca="false">COLUMN(AJM$11)*IF(AND(判定表!$H12=AJN$1,判定表!$G12=AJN$2),1,0)</f>
        <v>0</v>
      </c>
      <c r="AJO15" s="123" t="n">
        <f aca="false">COLUMN(AJN$11)*IF(AND(判定表!$H12=AJO$1,判定表!$G12=AJO$2),1,0)</f>
        <v>0</v>
      </c>
      <c r="AJP15" s="123" t="n">
        <f aca="false">COLUMN(AJO$11)*IF(AND(判定表!$H12=AJP$1,判定表!$G12=AJP$2),1,0)</f>
        <v>0</v>
      </c>
      <c r="AJQ15" s="123" t="n">
        <f aca="false">COLUMN(AJP$11)*IF(AND(判定表!$H12=AJQ$1,判定表!$G12=AJQ$2),1,0)</f>
        <v>0</v>
      </c>
      <c r="AJR15" s="123" t="n">
        <f aca="false">COLUMN(AJQ$11)*IF(AND(判定表!$H12=AJR$1,判定表!$G12=AJR$2),1,0)</f>
        <v>0</v>
      </c>
      <c r="AJS15" s="123" t="n">
        <f aca="false">COLUMN(AJR$11)*IF(AND(判定表!$H12=AJS$1,判定表!$G12=AJS$2),1,0)</f>
        <v>0</v>
      </c>
      <c r="AJT15" s="123" t="n">
        <f aca="false">COLUMN(AJS$11)*IF(AND(判定表!$H12=AJT$1,判定表!$G12=AJT$2),1,0)</f>
        <v>0</v>
      </c>
      <c r="AJU15" s="123" t="n">
        <f aca="false">COLUMN(AJT$11)*IF(AND(判定表!$H12=AJU$1,判定表!$G12=AJU$2),1,0)</f>
        <v>0</v>
      </c>
      <c r="AJV15" s="123" t="n">
        <f aca="false">COLUMN(AJU$11)*IF(AND(判定表!$H12=AJV$1,判定表!$G12=AJV$2),1,0)</f>
        <v>0</v>
      </c>
      <c r="AJW15" s="123" t="n">
        <f aca="false">COLUMN(AJV$11)*IF(AND(判定表!$H12=AJW$1,判定表!$G12=AJW$2),1,0)</f>
        <v>0</v>
      </c>
      <c r="AJX15" s="123" t="n">
        <f aca="false">COLUMN(AJW$11)*IF(AND(判定表!$H12=AJX$1,判定表!$G12=AJX$2),1,0)</f>
        <v>0</v>
      </c>
      <c r="AJY15" s="123" t="n">
        <f aca="false">COLUMN(AJX$11)*IF(AND(判定表!$H12=AJY$1,判定表!$G12=AJY$2),1,0)</f>
        <v>0</v>
      </c>
      <c r="AJZ15" s="123" t="n">
        <f aca="false">COLUMN(AJY$11)*IF(AND(判定表!$H12=AJZ$1,判定表!$G12=AJZ$2),1,0)</f>
        <v>0</v>
      </c>
      <c r="AKA15" s="123" t="n">
        <f aca="false">COLUMN(AJZ$11)*IF(AND(判定表!$H12=AKA$1,判定表!$G12=AKA$2),1,0)</f>
        <v>0</v>
      </c>
      <c r="AKB15" s="123" t="n">
        <f aca="false">COLUMN(AKA$11)*IF(AND(判定表!$H12=AKB$1,判定表!$G12=AKB$2),1,0)</f>
        <v>0</v>
      </c>
      <c r="AKC15" s="123" t="n">
        <f aca="false">COLUMN(AKB$11)*IF(AND(判定表!$H12=AKC$1,判定表!$G12=AKC$2),1,0)</f>
        <v>0</v>
      </c>
      <c r="AKD15" s="123" t="n">
        <f aca="false">COLUMN(AKC$11)*IF(AND(判定表!$H12=AKD$1,判定表!$G12=AKD$2),1,0)</f>
        <v>0</v>
      </c>
      <c r="AKE15" s="123" t="n">
        <f aca="false">COLUMN(AKD$11)*IF(AND(判定表!$H12=AKE$1,判定表!$G12=AKE$2),1,0)</f>
        <v>0</v>
      </c>
      <c r="AKF15" s="123" t="n">
        <f aca="false">COLUMN(AKE$11)*IF(AND(判定表!$H12=AKF$1,判定表!$G12=AKF$2),1,0)</f>
        <v>0</v>
      </c>
      <c r="AKG15" s="123" t="n">
        <f aca="false">COLUMN(AKF$11)*IF(AND(判定表!$H12=AKG$1,判定表!$G12=AKG$2),1,0)</f>
        <v>0</v>
      </c>
      <c r="AKH15" s="123" t="n">
        <f aca="false">COLUMN(AKG$11)*IF(AND(判定表!$H12=AKH$1,判定表!$G12=AKH$2),1,0)</f>
        <v>0</v>
      </c>
      <c r="AKI15" s="123" t="n">
        <f aca="false">COLUMN(AKH$11)*IF(AND(判定表!$H12=AKI$1,判定表!$G12=AKI$2),1,0)</f>
        <v>0</v>
      </c>
      <c r="AKJ15" s="123" t="n">
        <f aca="false">COLUMN(AKI$11)*IF(AND(判定表!$H12=AKJ$1,判定表!$G12=AKJ$2),1,0)</f>
        <v>0</v>
      </c>
      <c r="AKK15" s="123" t="n">
        <f aca="false">COLUMN(AKJ$11)*IF(AND(判定表!$H12=AKK$1,判定表!$G12=AKK$2),1,0)</f>
        <v>0</v>
      </c>
      <c r="AKL15" s="123" t="n">
        <f aca="false">COLUMN(AKK$11)*IF(AND(判定表!$H12=AKL$1,判定表!$G12=AKL$2),1,0)</f>
        <v>0</v>
      </c>
      <c r="AKM15" s="123" t="n">
        <f aca="false">COLUMN(AKL$11)*IF(AND(判定表!$H12=AKM$1,判定表!$G12=AKM$2),1,0)</f>
        <v>0</v>
      </c>
      <c r="AKN15" s="123" t="n">
        <f aca="false">COLUMN(AKM$11)*IF(AND(判定表!$H12=AKN$1,判定表!$G12=AKN$2),1,0)</f>
        <v>0</v>
      </c>
      <c r="AKO15" s="123" t="n">
        <f aca="false">COLUMN(AKN$11)*IF(AND(判定表!$H12=AKO$1,判定表!$G12=AKO$2),1,0)</f>
        <v>0</v>
      </c>
      <c r="AKP15" s="123" t="n">
        <f aca="false">COLUMN(AKO$11)*IF(AND(判定表!$H12=AKP$1,判定表!$G12=AKP$2),1,0)</f>
        <v>0</v>
      </c>
      <c r="AKQ15" s="123" t="n">
        <f aca="false">COLUMN(AKP$11)*IF(AND(判定表!$H12=AKQ$1,判定表!$G12=AKQ$2),1,0)</f>
        <v>0</v>
      </c>
      <c r="AKR15" s="123" t="n">
        <f aca="false">COLUMN(AKQ$11)*IF(AND(判定表!$H12=AKR$1,判定表!$G12=AKR$2),1,0)</f>
        <v>0</v>
      </c>
      <c r="AKS15" s="123" t="n">
        <f aca="false">COLUMN(AKR$11)*IF(AND(判定表!$H12=AKS$1,判定表!$G12=AKS$2),1,0)</f>
        <v>0</v>
      </c>
      <c r="AKT15" s="123" t="n">
        <f aca="false">COLUMN(AKS$11)*IF(AND(判定表!$H12=AKT$1,判定表!$G12=AKT$2),1,0)</f>
        <v>0</v>
      </c>
      <c r="AKU15" s="123" t="n">
        <f aca="false">COLUMN(AKT$11)*IF(AND(判定表!$H12=AKU$1,判定表!$G12=AKU$2),1,0)</f>
        <v>0</v>
      </c>
      <c r="AKV15" s="123" t="n">
        <f aca="false">COLUMN(AKU$11)*IF(AND(判定表!$H12=AKV$1,判定表!$G12=AKV$2),1,0)</f>
        <v>0</v>
      </c>
      <c r="AKW15" s="123" t="n">
        <f aca="false">COLUMN(AKV$11)*IF(AND(判定表!$H12=AKW$1,判定表!$G12=AKW$2),1,0)</f>
        <v>0</v>
      </c>
      <c r="AKX15" s="123" t="n">
        <f aca="false">COLUMN(AKW$11)*IF(AND(判定表!$H12=AKX$1,判定表!$G12=AKX$2),1,0)</f>
        <v>0</v>
      </c>
      <c r="AKY15" s="123" t="n">
        <f aca="false">COLUMN(AKX$11)*IF(AND(判定表!$H12=AKY$1,判定表!$G12=AKY$2),1,0)</f>
        <v>0</v>
      </c>
      <c r="AKZ15" s="123" t="n">
        <f aca="false">COLUMN(AKY$11)*IF(AND(判定表!$H12=AKZ$1,判定表!$G12=AKZ$2),1,0)</f>
        <v>0</v>
      </c>
      <c r="ALA15" s="123" t="n">
        <f aca="false">COLUMN(AKZ$11)*IF(AND(判定表!$H12=ALA$1,判定表!$G12=ALA$2),1,0)</f>
        <v>0</v>
      </c>
      <c r="ALB15" s="123" t="n">
        <f aca="false">COLUMN(ALA$11)*IF(AND(判定表!$H12=ALB$1,判定表!$G12=ALB$2),1,0)</f>
        <v>0</v>
      </c>
      <c r="ALC15" s="123" t="n">
        <f aca="false">COLUMN(ALB$11)*IF(AND(判定表!$H12=ALC$1,判定表!$G12=ALC$2),1,0)</f>
        <v>0</v>
      </c>
      <c r="ALD15" s="123" t="n">
        <f aca="false">COLUMN(ALC$11)*IF(AND(判定表!$H12=ALD$1,判定表!$G12=ALD$2),1,0)</f>
        <v>0</v>
      </c>
      <c r="ALE15" s="123" t="n">
        <f aca="false">COLUMN(ALD$11)*IF(AND(判定表!$H12=ALE$1,判定表!$G12=ALE$2),1,0)</f>
        <v>0</v>
      </c>
      <c r="ALF15" s="123" t="n">
        <f aca="false">COLUMN(ALE$11)*IF(AND(判定表!$H12=ALF$1,判定表!$G12=ALF$2),1,0)</f>
        <v>0</v>
      </c>
      <c r="ALG15" s="123" t="n">
        <f aca="false">COLUMN(ALF$11)*IF(AND(判定表!$H12=ALG$1,判定表!$G12=ALG$2),1,0)</f>
        <v>0</v>
      </c>
      <c r="ALH15" s="123" t="n">
        <f aca="false">COLUMN(ALG$11)*IF(AND(判定表!$H12=ALH$1,判定表!$G12=ALH$2),1,0)</f>
        <v>0</v>
      </c>
      <c r="ALI15" s="123" t="n">
        <f aca="false">COLUMN(ALH$11)*IF(AND(判定表!$H12=ALI$1,判定表!$G12=ALI$2),1,0)</f>
        <v>0</v>
      </c>
      <c r="ALJ15" s="123" t="n">
        <f aca="false">COLUMN(ALI$11)*IF(AND(判定表!$H12=ALJ$1,判定表!$G12=ALJ$2),1,0)</f>
        <v>0</v>
      </c>
      <c r="ALK15" s="123" t="n">
        <f aca="false">COLUMN(ALJ$11)*IF(AND(判定表!$H12=ALK$1,判定表!$G12=ALK$2),1,0)</f>
        <v>0</v>
      </c>
      <c r="ALL15" s="123" t="n">
        <f aca="false">COLUMN(ALK$11)*IF(AND(判定表!$H12=ALL$1,判定表!$G12=ALL$2),1,0)</f>
        <v>0</v>
      </c>
      <c r="ALM15" s="123" t="n">
        <f aca="false">COLUMN(ALL$11)*IF(AND(判定表!$H12=ALM$1,判定表!$G12=ALM$2),1,0)</f>
        <v>0</v>
      </c>
      <c r="ALN15" s="123" t="n">
        <f aca="false">COLUMN(ALM$11)*IF(AND(判定表!$H12=ALN$1,判定表!$G12=ALN$2),1,0)</f>
        <v>0</v>
      </c>
      <c r="ALO15" s="123" t="n">
        <f aca="false">COLUMN(ALN$11)*IF(AND(判定表!$H12=ALO$1,判定表!$G12=ALO$2),1,0)</f>
        <v>0</v>
      </c>
      <c r="ALP15" s="123" t="n">
        <f aca="false">COLUMN(ALO$11)*IF(AND(判定表!$H12=ALP$1,判定表!$G12=ALP$2),1,0)</f>
        <v>0</v>
      </c>
      <c r="ALQ15" s="123" t="n">
        <f aca="false">COLUMN(ALP$11)*IF(AND(判定表!$H12=ALQ$1,判定表!$G12=ALQ$2),1,0)</f>
        <v>0</v>
      </c>
      <c r="ALR15" s="123" t="n">
        <f aca="false">COLUMN(ALQ$11)*IF(AND(判定表!$H12=ALR$1,判定表!$G12=ALR$2),1,0)</f>
        <v>0</v>
      </c>
      <c r="ALS15" s="123" t="n">
        <f aca="false">COLUMN(ALR$11)*IF(AND(判定表!$H12=ALS$1,判定表!$G12=ALS$2),1,0)</f>
        <v>0</v>
      </c>
      <c r="ALT15" s="123" t="n">
        <f aca="false">COLUMN(ALS$11)*IF(AND(判定表!$H12=ALT$1,判定表!$G12=ALT$2),1,0)</f>
        <v>0</v>
      </c>
      <c r="ALU15" s="123" t="n">
        <f aca="false">COLUMN(ALT$11)*IF(AND(判定表!$H12=ALU$1,判定表!$G12=ALU$2),1,0)</f>
        <v>0</v>
      </c>
      <c r="ALV15" s="123" t="n">
        <f aca="false">COLUMN(ALU$11)*IF(AND(判定表!$H12=ALV$1,判定表!$G12=ALV$2),1,0)</f>
        <v>0</v>
      </c>
      <c r="ALW15" s="123" t="n">
        <f aca="false">COLUMN(ALV$11)*IF(AND(判定表!$H12=ALW$1,判定表!$G12=ALW$2),1,0)</f>
        <v>0</v>
      </c>
      <c r="ALX15" s="123" t="n">
        <f aca="false">COLUMN(ALW$11)*IF(AND(判定表!$H12=ALX$1,判定表!$G12=ALX$2),1,0)</f>
        <v>0</v>
      </c>
      <c r="ALY15" s="123" t="n">
        <f aca="false">COLUMN(ALX$11)*IF(AND(判定表!$H12=ALY$1,判定表!$G12=ALY$2),1,0)</f>
        <v>0</v>
      </c>
      <c r="ALZ15" s="123" t="n">
        <f aca="false">COLUMN(ALY$11)*IF(AND(判定表!$H12=ALZ$1,判定表!$G12=ALZ$2),1,0)</f>
        <v>0</v>
      </c>
      <c r="AMA15" s="123" t="n">
        <f aca="false">COLUMN(ALZ$11)*IF(AND(判定表!$H12=AMA$1,判定表!$G12=AMA$2),1,0)</f>
        <v>0</v>
      </c>
      <c r="AMB15" s="123" t="n">
        <f aca="false">COLUMN(AMA$11)*IF(AND(判定表!$H12=AMB$1,判定表!$G12=AMB$2),1,0)</f>
        <v>0</v>
      </c>
      <c r="AMC15" s="123" t="n">
        <f aca="false">COLUMN(AMB$11)*IF(AND(判定表!$H12=AMC$1,判定表!$G12=AMC$2),1,0)</f>
        <v>0</v>
      </c>
      <c r="AMD15" s="123" t="n">
        <f aca="false">COLUMN(AMC$11)*IF(AND(判定表!$H12=AMD$1,判定表!$G12=AMD$2),1,0)</f>
        <v>0</v>
      </c>
      <c r="AME15" s="123" t="n">
        <f aca="false">COLUMN(AMD$11)*IF(AND(判定表!$H12=AME$1,判定表!$G12=AME$2),1,0)</f>
        <v>0</v>
      </c>
      <c r="AMF15" s="123" t="n">
        <f aca="false">COLUMN(AME$11)*IF(AND(判定表!$H12=AMF$1,判定表!$G12=AMF$2),1,0)</f>
        <v>0</v>
      </c>
      <c r="AMG15" s="123" t="n">
        <f aca="false">COLUMN(AMF$11)*IF(AND(判定表!$H12=AMG$1,判定表!$G12=AMG$2),1,0)</f>
        <v>0</v>
      </c>
      <c r="AMH15" s="123" t="n">
        <f aca="false">COLUMN(AMG$11)*IF(AND(判定表!$H12=AMH$1,判定表!$G12=AMH$2),1,0)</f>
        <v>0</v>
      </c>
      <c r="AMI15" s="123" t="n">
        <f aca="false">COLUMN(AMH$11)*IF(AND(判定表!$H12=AMI$1,判定表!$G12=AMI$2),1,0)</f>
        <v>0</v>
      </c>
      <c r="AMJ15" s="123" t="n">
        <f aca="false">COLUMN(AMI$11)*IF(AND(判定表!$H12=AMJ$1,判定表!$G12=AMJ$2),1,0)</f>
        <v>0</v>
      </c>
    </row>
    <row r="16" customFormat="false" ht="15.75" hidden="false" customHeight="false" outlineLevel="0" collapsed="false">
      <c r="A16" s="137" t="e">
        <f aca="false">INDEX($B$12:$blq$12,1,SUM(B16:blq13))</f>
        <v>#NAME?</v>
      </c>
      <c r="B16" s="123" t="n">
        <f aca="false">COLUMN(A$11)*IF(AND(判定表!$H17=B$1,判定表!$G17=B$2),1,0)</f>
        <v>0</v>
      </c>
      <c r="C16" s="123" t="n">
        <f aca="false">COLUMN(B$11)*IF(AND(判定表!$H17=C$1,判定表!$G17=C$2),1,0)</f>
        <v>0</v>
      </c>
      <c r="D16" s="123" t="n">
        <f aca="false">COLUMN(C$11)*IF(AND(判定表!$H17=D$1,判定表!$G17=D$2),1,0)</f>
        <v>0</v>
      </c>
      <c r="E16" s="123" t="n">
        <f aca="false">COLUMN(D$11)*IF(AND(判定表!$H17=E$1,判定表!$G17=E$2),1,0)</f>
        <v>0</v>
      </c>
      <c r="F16" s="123" t="n">
        <f aca="false">COLUMN(E$11)*IF(AND(判定表!$H17=F$1,判定表!$G17=F$2),1,0)</f>
        <v>0</v>
      </c>
      <c r="G16" s="123" t="n">
        <f aca="false">COLUMN(F$11)*IF(AND(判定表!$H17=G$1,判定表!$G17=G$2),1,0)</f>
        <v>0</v>
      </c>
      <c r="H16" s="123" t="n">
        <f aca="false">COLUMN(G$11)*IF(AND(判定表!$H17=H$1,判定表!$G17=H$2),1,0)</f>
        <v>0</v>
      </c>
      <c r="I16" s="123" t="n">
        <f aca="false">COLUMN(H$11)*IF(AND(判定表!$H17=I$1,判定表!$G17=I$2),1,0)</f>
        <v>0</v>
      </c>
      <c r="J16" s="123" t="n">
        <f aca="false">COLUMN(I$11)*IF(AND(判定表!$H17=J$1,判定表!$G17=J$2),1,0)</f>
        <v>0</v>
      </c>
      <c r="K16" s="123" t="n">
        <f aca="false">COLUMN(J$11)*IF(AND(判定表!$H17=K$1,判定表!$G17=K$2),1,0)</f>
        <v>0</v>
      </c>
      <c r="L16" s="123" t="n">
        <f aca="false">COLUMN(K$11)*IF(AND(判定表!$H17=L$1,判定表!$G17=L$2),1,0)</f>
        <v>0</v>
      </c>
      <c r="M16" s="123" t="n">
        <f aca="false">COLUMN(L$11)*IF(AND(判定表!$H17=M$1,判定表!$G17=M$2),1,0)</f>
        <v>0</v>
      </c>
      <c r="N16" s="123" t="n">
        <f aca="false">COLUMN(M$11)*IF(AND(判定表!$H17=N$1,判定表!$G17=N$2),1,0)</f>
        <v>0</v>
      </c>
      <c r="O16" s="123" t="n">
        <f aca="false">COLUMN(N$11)*IF(AND(判定表!$H17=O$1,判定表!$G17=O$2),1,0)</f>
        <v>0</v>
      </c>
      <c r="P16" s="123" t="n">
        <f aca="false">COLUMN(O$11)*IF(AND(判定表!$H17=P$1,判定表!$G17=P$2),1,0)</f>
        <v>0</v>
      </c>
      <c r="Q16" s="123" t="n">
        <f aca="false">COLUMN(P$11)*IF(AND(判定表!$H17=Q$1,判定表!$G17=Q$2),1,0)</f>
        <v>0</v>
      </c>
      <c r="R16" s="123" t="n">
        <f aca="false">COLUMN(Q$11)*IF(AND(判定表!$H17=R$1,判定表!$G17=R$2),1,0)</f>
        <v>0</v>
      </c>
      <c r="S16" s="123" t="n">
        <f aca="false">COLUMN(R$11)*IF(AND(判定表!$H17=S$1,判定表!$G17=S$2),1,0)</f>
        <v>0</v>
      </c>
      <c r="T16" s="123" t="n">
        <f aca="false">COLUMN(S$11)*IF(AND(判定表!$H17=T$1,判定表!$G17=T$2),1,0)</f>
        <v>0</v>
      </c>
      <c r="U16" s="123" t="n">
        <f aca="false">COLUMN(T$11)*IF(AND(判定表!$H17=U$1,判定表!$G17=U$2),1,0)</f>
        <v>0</v>
      </c>
      <c r="V16" s="123" t="n">
        <f aca="false">COLUMN(U$11)*IF(AND(判定表!$H17=V$1,判定表!$G17=V$2),1,0)</f>
        <v>0</v>
      </c>
      <c r="W16" s="123" t="n">
        <f aca="false">COLUMN(V$11)*IF(AND(判定表!$H17=W$1,判定表!$G17=W$2),1,0)</f>
        <v>0</v>
      </c>
      <c r="X16" s="123" t="n">
        <f aca="false">COLUMN(W$11)*IF(AND(判定表!$H17=X$1,判定表!$G17=X$2),1,0)</f>
        <v>0</v>
      </c>
      <c r="Y16" s="123" t="n">
        <f aca="false">COLUMN(X$11)*IF(AND(判定表!$H17=Y$1,判定表!$G17=Y$2),1,0)</f>
        <v>0</v>
      </c>
      <c r="Z16" s="123" t="n">
        <f aca="false">COLUMN(Y$11)*IF(AND(判定表!$H17=Z$1,判定表!$G17=Z$2),1,0)</f>
        <v>0</v>
      </c>
      <c r="AA16" s="123" t="n">
        <f aca="false">COLUMN(Z$11)*IF(AND(判定表!$H17=AA$1,判定表!$G17=AA$2),1,0)</f>
        <v>0</v>
      </c>
      <c r="AB16" s="123" t="n">
        <f aca="false">COLUMN(AA$11)*IF(AND(判定表!$H17=AB$1,判定表!$G17=AB$2),1,0)</f>
        <v>0</v>
      </c>
      <c r="AC16" s="123" t="n">
        <f aca="false">COLUMN(AB$11)*IF(AND(判定表!$H17=AC$1,判定表!$G17=AC$2),1,0)</f>
        <v>0</v>
      </c>
      <c r="AD16" s="123" t="n">
        <f aca="false">COLUMN(AC$11)*IF(AND(判定表!$H17=AD$1,判定表!$G17=AD$2),1,0)</f>
        <v>0</v>
      </c>
      <c r="AE16" s="123" t="n">
        <f aca="false">COLUMN(AD$11)*IF(AND(判定表!$H17=AE$1,判定表!$G17=AE$2),1,0)</f>
        <v>0</v>
      </c>
      <c r="AF16" s="123" t="n">
        <f aca="false">COLUMN(AE$11)*IF(AND(判定表!$H17=AF$1,判定表!$G17=AF$2),1,0)</f>
        <v>0</v>
      </c>
      <c r="AG16" s="123" t="n">
        <f aca="false">COLUMN(AF$11)*IF(AND(判定表!$H17=AG$1,判定表!$G17=AG$2),1,0)</f>
        <v>0</v>
      </c>
      <c r="AH16" s="123" t="n">
        <f aca="false">COLUMN(AG$11)*IF(AND(判定表!$H17=AH$1,判定表!$G17=AH$2),1,0)</f>
        <v>0</v>
      </c>
      <c r="AI16" s="123" t="n">
        <f aca="false">COLUMN(AH$11)*IF(AND(判定表!$H17=AI$1,判定表!$G17=AI$2),1,0)</f>
        <v>0</v>
      </c>
      <c r="AJ16" s="123" t="n">
        <f aca="false">COLUMN(AI$11)*IF(AND(判定表!$H17=AJ$1,判定表!$G17=AJ$2),1,0)</f>
        <v>0</v>
      </c>
      <c r="AK16" s="123" t="n">
        <f aca="false">COLUMN(AJ$11)*IF(AND(判定表!$H17=AK$1,判定表!$G17=AK$2),1,0)</f>
        <v>0</v>
      </c>
      <c r="AL16" s="123" t="n">
        <f aca="false">COLUMN(AK$11)*IF(AND(判定表!$H17=AL$1,判定表!$G17=AL$2),1,0)</f>
        <v>0</v>
      </c>
      <c r="AM16" s="123" t="n">
        <f aca="false">COLUMN(AL$11)*IF(AND(判定表!$H17=AM$1,判定表!$G17=AM$2),1,0)</f>
        <v>0</v>
      </c>
      <c r="AN16" s="123" t="n">
        <f aca="false">COLUMN(AM$11)*IF(AND(判定表!$H17=AN$1,判定表!$G17=AN$2),1,0)</f>
        <v>0</v>
      </c>
      <c r="AO16" s="123" t="n">
        <f aca="false">COLUMN(AN$11)*IF(AND(判定表!$H17=AO$1,判定表!$G17=AO$2),1,0)</f>
        <v>0</v>
      </c>
      <c r="AP16" s="123" t="n">
        <f aca="false">COLUMN(AO$11)*IF(AND(判定表!$H17=AP$1,判定表!$G17=AP$2),1,0)</f>
        <v>0</v>
      </c>
      <c r="AQ16" s="123" t="n">
        <f aca="false">COLUMN(AP$11)*IF(AND(判定表!$H17=AQ$1,判定表!$G17=AQ$2),1,0)</f>
        <v>0</v>
      </c>
      <c r="AR16" s="123" t="n">
        <f aca="false">COLUMN(AQ$11)*IF(AND(判定表!$H17=AR$1,判定表!$G17=AR$2),1,0)</f>
        <v>0</v>
      </c>
      <c r="AS16" s="123" t="n">
        <f aca="false">COLUMN(AR$11)*IF(AND(判定表!$H17=AS$1,判定表!$G17=AS$2),1,0)</f>
        <v>0</v>
      </c>
      <c r="AT16" s="123" t="n">
        <f aca="false">COLUMN(AS$11)*IF(AND(判定表!$H17=AT$1,判定表!$G17=AT$2),1,0)</f>
        <v>0</v>
      </c>
      <c r="AU16" s="123" t="n">
        <f aca="false">COLUMN(AT$11)*IF(AND(判定表!$H17=AU$1,判定表!$G17=AU$2),1,0)</f>
        <v>0</v>
      </c>
      <c r="AV16" s="123" t="n">
        <f aca="false">COLUMN(AU$11)*IF(AND(判定表!$H17=AV$1,判定表!$G17=AV$2),1,0)</f>
        <v>0</v>
      </c>
      <c r="AW16" s="123" t="n">
        <f aca="false">COLUMN(AV$11)*IF(AND(判定表!$H17=AW$1,判定表!$G17=AW$2),1,0)</f>
        <v>0</v>
      </c>
      <c r="AX16" s="123" t="n">
        <f aca="false">COLUMN(AW$11)*IF(AND(判定表!$H17=AX$1,判定表!$G17=AX$2),1,0)</f>
        <v>0</v>
      </c>
      <c r="AY16" s="123" t="n">
        <f aca="false">COLUMN(AX$11)*IF(AND(判定表!$H17=AY$1,判定表!$G17=AY$2),1,0)</f>
        <v>0</v>
      </c>
      <c r="AZ16" s="123" t="n">
        <f aca="false">COLUMN(AY$11)*IF(AND(判定表!$H17=AZ$1,判定表!$G17=AZ$2),1,0)</f>
        <v>0</v>
      </c>
      <c r="BA16" s="123" t="n">
        <f aca="false">COLUMN(AZ$11)*IF(AND(判定表!$H17=BA$1,判定表!$G17=BA$2),1,0)</f>
        <v>0</v>
      </c>
      <c r="BB16" s="123" t="n">
        <f aca="false">COLUMN(BA$11)*IF(AND(判定表!$H17=BB$1,判定表!$G17=BB$2),1,0)</f>
        <v>0</v>
      </c>
      <c r="BC16" s="123" t="n">
        <f aca="false">COLUMN(BB$11)*IF(AND(判定表!$H17=BC$1,判定表!$G17=BC$2),1,0)</f>
        <v>0</v>
      </c>
      <c r="BD16" s="123" t="n">
        <f aca="false">COLUMN(BC$11)*IF(AND(判定表!$H17=BD$1,判定表!$G17=BD$2),1,0)</f>
        <v>0</v>
      </c>
      <c r="BE16" s="123" t="n">
        <f aca="false">COLUMN(BD$11)*IF(AND(判定表!$H17=BE$1,判定表!$G17=BE$2),1,0)</f>
        <v>0</v>
      </c>
      <c r="BF16" s="123" t="n">
        <f aca="false">COLUMN(BE$11)*IF(AND(判定表!$H17=BF$1,判定表!$G17=BF$2),1,0)</f>
        <v>0</v>
      </c>
      <c r="BG16" s="123" t="n">
        <f aca="false">COLUMN(BF$11)*IF(AND(判定表!$H17=BG$1,判定表!$G17=BG$2),1,0)</f>
        <v>0</v>
      </c>
      <c r="BH16" s="123" t="n">
        <f aca="false">COLUMN(BG$11)*IF(AND(判定表!$H17=BH$1,判定表!$G17=BH$2),1,0)</f>
        <v>0</v>
      </c>
      <c r="BI16" s="123" t="n">
        <f aca="false">COLUMN(BH$11)*IF(AND(判定表!$H17=BI$1,判定表!$G17=BI$2),1,0)</f>
        <v>0</v>
      </c>
      <c r="BJ16" s="123" t="n">
        <f aca="false">COLUMN(BI$11)*IF(AND(判定表!$H17=BJ$1,判定表!$G17=BJ$2),1,0)</f>
        <v>0</v>
      </c>
      <c r="BK16" s="123" t="n">
        <f aca="false">COLUMN(BJ$11)*IF(AND(判定表!$H17=BK$1,判定表!$G17=BK$2),1,0)</f>
        <v>0</v>
      </c>
      <c r="BL16" s="123" t="n">
        <f aca="false">COLUMN(BK$11)*IF(AND(判定表!$H17=BL$1,判定表!$G17=BL$2),1,0)</f>
        <v>0</v>
      </c>
      <c r="BM16" s="123" t="n">
        <f aca="false">COLUMN(BL$11)*IF(AND(判定表!$H17=BM$1,判定表!$G17=BM$2),1,0)</f>
        <v>0</v>
      </c>
      <c r="BN16" s="123" t="n">
        <f aca="false">COLUMN(BM$11)*IF(AND(判定表!$H17=BN$1,判定表!$G17=BN$2),1,0)</f>
        <v>0</v>
      </c>
      <c r="BO16" s="123" t="n">
        <f aca="false">COLUMN(BN$11)*IF(AND(判定表!$H17=BO$1,判定表!$G17=BO$2),1,0)</f>
        <v>0</v>
      </c>
      <c r="BP16" s="123" t="n">
        <f aca="false">COLUMN(BO$11)*IF(AND(判定表!$H17=BP$1,判定表!$G17=BP$2),1,0)</f>
        <v>0</v>
      </c>
      <c r="BQ16" s="123" t="n">
        <f aca="false">COLUMN(BP$11)*IF(AND(判定表!$H17=BQ$1,判定表!$G17=BQ$2),1,0)</f>
        <v>0</v>
      </c>
      <c r="BR16" s="123" t="n">
        <f aca="false">COLUMN(BQ$11)*IF(AND(判定表!$H17=BR$1,判定表!$G17=BR$2),1,0)</f>
        <v>0</v>
      </c>
      <c r="BS16" s="123" t="n">
        <f aca="false">COLUMN(BR$11)*IF(AND(判定表!$H17=BS$1,判定表!$G17=BS$2),1,0)</f>
        <v>0</v>
      </c>
      <c r="BT16" s="123" t="n">
        <f aca="false">COLUMN(BS$11)*IF(AND(判定表!$H17=BT$1,判定表!$G17=BT$2),1,0)</f>
        <v>0</v>
      </c>
      <c r="BU16" s="123" t="n">
        <f aca="false">COLUMN(BT$11)*IF(AND(判定表!$H17=BU$1,判定表!$G17=BU$2),1,0)</f>
        <v>0</v>
      </c>
      <c r="BV16" s="123" t="n">
        <f aca="false">COLUMN(BU$11)*IF(AND(判定表!$H17=BV$1,判定表!$G17=BV$2),1,0)</f>
        <v>0</v>
      </c>
      <c r="BW16" s="123" t="n">
        <f aca="false">COLUMN(BV$11)*IF(AND(判定表!$H17=BW$1,判定表!$G17=BW$2),1,0)</f>
        <v>0</v>
      </c>
      <c r="BX16" s="123" t="n">
        <f aca="false">COLUMN(BW$11)*IF(AND(判定表!$H17=BX$1,判定表!$G17=BX$2),1,0)</f>
        <v>0</v>
      </c>
      <c r="BY16" s="123" t="n">
        <f aca="false">COLUMN(BX$11)*IF(AND(判定表!$H17=BY$1,判定表!$G17=BY$2),1,0)</f>
        <v>0</v>
      </c>
      <c r="BZ16" s="123" t="n">
        <f aca="false">COLUMN(BY$11)*IF(AND(判定表!$H17=BZ$1,判定表!$G17=BZ$2),1,0)</f>
        <v>0</v>
      </c>
      <c r="CA16" s="123" t="n">
        <f aca="false">COLUMN(BZ$11)*IF(AND(判定表!$H17=CA$1,判定表!$G17=CA$2),1,0)</f>
        <v>0</v>
      </c>
      <c r="CB16" s="123" t="n">
        <f aca="false">COLUMN(CA$11)*IF(AND(判定表!$H17=CB$1,判定表!$G17=CB$2),1,0)</f>
        <v>0</v>
      </c>
      <c r="CC16" s="123" t="n">
        <f aca="false">COLUMN(CB$11)*IF(AND(判定表!$H17=CC$1,判定表!$G17=CC$2),1,0)</f>
        <v>0</v>
      </c>
      <c r="CD16" s="123" t="n">
        <f aca="false">COLUMN(CC$11)*IF(AND(判定表!$H17=CD$1,判定表!$G17=CD$2),1,0)</f>
        <v>0</v>
      </c>
      <c r="CE16" s="123" t="n">
        <f aca="false">COLUMN(CD$11)*IF(AND(判定表!$H17=CE$1,判定表!$G17=CE$2),1,0)</f>
        <v>0</v>
      </c>
      <c r="CF16" s="123" t="n">
        <f aca="false">COLUMN(CE$11)*IF(AND(判定表!$H17=CF$1,判定表!$G17=CF$2),1,0)</f>
        <v>0</v>
      </c>
      <c r="CG16" s="123" t="n">
        <f aca="false">COLUMN(CF$11)*IF(AND(判定表!$H17=CG$1,判定表!$G17=CG$2),1,0)</f>
        <v>0</v>
      </c>
      <c r="CH16" s="123" t="n">
        <f aca="false">COLUMN(CG$11)*IF(AND(判定表!$H17=CH$1,判定表!$G17=CH$2),1,0)</f>
        <v>0</v>
      </c>
      <c r="CI16" s="123" t="n">
        <f aca="false">COLUMN(CH$11)*IF(AND(判定表!$H17=CI$1,判定表!$G17=CI$2),1,0)</f>
        <v>0</v>
      </c>
      <c r="CJ16" s="123" t="n">
        <f aca="false">COLUMN(CI$11)*IF(AND(判定表!$H17=CJ$1,判定表!$G17=CJ$2),1,0)</f>
        <v>0</v>
      </c>
      <c r="CK16" s="123" t="n">
        <f aca="false">COLUMN(CJ$11)*IF(AND(判定表!$H17=CK$1,判定表!$G17=CK$2),1,0)</f>
        <v>0</v>
      </c>
      <c r="CL16" s="123" t="n">
        <f aca="false">COLUMN(CK$11)*IF(AND(判定表!$H17=CL$1,判定表!$G17=CL$2),1,0)</f>
        <v>0</v>
      </c>
      <c r="CM16" s="123" t="n">
        <f aca="false">COLUMN(CL$11)*IF(AND(判定表!$H17=CM$1,判定表!$G17=CM$2),1,0)</f>
        <v>0</v>
      </c>
      <c r="CN16" s="123" t="n">
        <f aca="false">COLUMN(CM$11)*IF(AND(判定表!$H17=CN$1,判定表!$G17=CN$2),1,0)</f>
        <v>0</v>
      </c>
      <c r="CO16" s="123" t="n">
        <f aca="false">COLUMN(CN$11)*IF(AND(判定表!$H17=CO$1,判定表!$G17=CO$2),1,0)</f>
        <v>0</v>
      </c>
      <c r="CP16" s="123" t="n">
        <f aca="false">COLUMN(CO$11)*IF(AND(判定表!$H17=CP$1,判定表!$G17=CP$2),1,0)</f>
        <v>0</v>
      </c>
      <c r="CQ16" s="123" t="n">
        <f aca="false">COLUMN(CP$11)*IF(AND(判定表!$H17=CQ$1,判定表!$G17=CQ$2),1,0)</f>
        <v>0</v>
      </c>
      <c r="CR16" s="123" t="n">
        <f aca="false">COLUMN(CQ$11)*IF(AND(判定表!$H17=CR$1,判定表!$G17=CR$2),1,0)</f>
        <v>0</v>
      </c>
      <c r="CS16" s="123" t="n">
        <f aca="false">COLUMN(CR$11)*IF(AND(判定表!$H17=CS$1,判定表!$G17=CS$2),1,0)</f>
        <v>0</v>
      </c>
      <c r="CT16" s="123" t="n">
        <f aca="false">COLUMN(CS$11)*IF(AND(判定表!$H17=CT$1,判定表!$G17=CT$2),1,0)</f>
        <v>0</v>
      </c>
      <c r="CU16" s="123" t="n">
        <f aca="false">COLUMN(CT$11)*IF(AND(判定表!$H17=CU$1,判定表!$G17=CU$2),1,0)</f>
        <v>0</v>
      </c>
      <c r="CV16" s="123" t="n">
        <f aca="false">COLUMN(CU$11)*IF(AND(判定表!$H17=CV$1,判定表!$G17=CV$2),1,0)</f>
        <v>0</v>
      </c>
      <c r="CW16" s="123" t="n">
        <f aca="false">COLUMN(CV$11)*IF(AND(判定表!$H17=CW$1,判定表!$G17=CW$2),1,0)</f>
        <v>0</v>
      </c>
      <c r="CX16" s="123" t="n">
        <f aca="false">COLUMN(CW$11)*IF(AND(判定表!$H17=CX$1,判定表!$G17=CX$2),1,0)</f>
        <v>0</v>
      </c>
      <c r="CY16" s="123" t="n">
        <f aca="false">COLUMN(CX$11)*IF(AND(判定表!$H17=CY$1,判定表!$G17=CY$2),1,0)</f>
        <v>0</v>
      </c>
      <c r="CZ16" s="123" t="n">
        <f aca="false">COLUMN(CY$11)*IF(AND(判定表!$H17=CZ$1,判定表!$G17=CZ$2),1,0)</f>
        <v>0</v>
      </c>
      <c r="DA16" s="123" t="n">
        <f aca="false">COLUMN(CZ$11)*IF(AND(判定表!$H17=DA$1,判定表!$G17=DA$2),1,0)</f>
        <v>0</v>
      </c>
      <c r="DB16" s="123" t="n">
        <f aca="false">COLUMN(DA$11)*IF(AND(判定表!$H17=DB$1,判定表!$G17=DB$2),1,0)</f>
        <v>0</v>
      </c>
      <c r="DC16" s="123" t="n">
        <f aca="false">COLUMN(DB$11)*IF(AND(判定表!$H17=DC$1,判定表!$G17=DC$2),1,0)</f>
        <v>0</v>
      </c>
      <c r="DD16" s="123" t="n">
        <f aca="false">COLUMN(DC$11)*IF(AND(判定表!$H17=DD$1,判定表!$G17=DD$2),1,0)</f>
        <v>0</v>
      </c>
      <c r="DE16" s="123" t="n">
        <f aca="false">COLUMN(DD$11)*IF(AND(判定表!$H17=DE$1,判定表!$G17=DE$2),1,0)</f>
        <v>0</v>
      </c>
      <c r="DF16" s="123" t="n">
        <f aca="false">COLUMN(DE$11)*IF(AND(判定表!$H17=DF$1,判定表!$G17=DF$2),1,0)</f>
        <v>0</v>
      </c>
      <c r="DG16" s="123" t="n">
        <f aca="false">COLUMN(DF$11)*IF(AND(判定表!$H17=DG$1,判定表!$G17=DG$2),1,0)</f>
        <v>0</v>
      </c>
      <c r="DH16" s="123" t="n">
        <f aca="false">COLUMN(DG$11)*IF(AND(判定表!$H17=DH$1,判定表!$G17=DH$2),1,0)</f>
        <v>0</v>
      </c>
      <c r="DI16" s="123" t="n">
        <f aca="false">COLUMN(DH$11)*IF(AND(判定表!$H17=DI$1,判定表!$G17=DI$2),1,0)</f>
        <v>0</v>
      </c>
      <c r="DJ16" s="123" t="n">
        <f aca="false">COLUMN(DI$11)*IF(AND(判定表!$H17=DJ$1,判定表!$G17=DJ$2),1,0)</f>
        <v>0</v>
      </c>
      <c r="DK16" s="123" t="n">
        <f aca="false">COLUMN(DJ$11)*IF(AND(判定表!$H17=DK$1,判定表!$G17=DK$2),1,0)</f>
        <v>0</v>
      </c>
      <c r="DL16" s="123" t="n">
        <f aca="false">COLUMN(DK$11)*IF(AND(判定表!$H17=DL$1,判定表!$G17=DL$2),1,0)</f>
        <v>0</v>
      </c>
      <c r="DM16" s="123" t="n">
        <f aca="false">COLUMN(DL$11)*IF(AND(判定表!$H17=DM$1,判定表!$G17=DM$2),1,0)</f>
        <v>0</v>
      </c>
      <c r="DN16" s="123" t="n">
        <f aca="false">COLUMN(DM$11)*IF(AND(判定表!$H17=DN$1,判定表!$G17=DN$2),1,0)</f>
        <v>0</v>
      </c>
      <c r="DO16" s="123" t="n">
        <f aca="false">COLUMN(DN$11)*IF(AND(判定表!$H17=DO$1,判定表!$G17=DO$2),1,0)</f>
        <v>0</v>
      </c>
      <c r="DP16" s="123" t="n">
        <f aca="false">COLUMN(DO$11)*IF(AND(判定表!$H17=DP$1,判定表!$G17=DP$2),1,0)</f>
        <v>0</v>
      </c>
      <c r="DQ16" s="123" t="n">
        <f aca="false">COLUMN(DP$11)*IF(AND(判定表!$H17=DQ$1,判定表!$G17=DQ$2),1,0)</f>
        <v>0</v>
      </c>
      <c r="DR16" s="123" t="n">
        <f aca="false">COLUMN(DQ$11)*IF(AND(判定表!$H17=DR$1,判定表!$G17=DR$2),1,0)</f>
        <v>0</v>
      </c>
      <c r="DS16" s="123" t="n">
        <f aca="false">COLUMN(DR$11)*IF(AND(判定表!$H17=DS$1,判定表!$G17=DS$2),1,0)</f>
        <v>0</v>
      </c>
      <c r="DT16" s="123" t="n">
        <f aca="false">COLUMN(DS$11)*IF(AND(判定表!$H17=DT$1,判定表!$G17=DT$2),1,0)</f>
        <v>0</v>
      </c>
      <c r="DU16" s="123" t="n">
        <f aca="false">COLUMN(DT$11)*IF(AND(判定表!$H17=DU$1,判定表!$G17=DU$2),1,0)</f>
        <v>0</v>
      </c>
      <c r="DV16" s="123" t="n">
        <f aca="false">COLUMN(DU$11)*IF(AND(判定表!$H17=DV$1,判定表!$G17=DV$2),1,0)</f>
        <v>0</v>
      </c>
      <c r="DW16" s="123" t="n">
        <f aca="false">COLUMN(DV$11)*IF(AND(判定表!$H17=DW$1,判定表!$G17=DW$2),1,0)</f>
        <v>0</v>
      </c>
      <c r="DX16" s="123" t="n">
        <f aca="false">COLUMN(DW$11)*IF(AND(判定表!$H17=DX$1,判定表!$G17=DX$2),1,0)</f>
        <v>0</v>
      </c>
      <c r="DY16" s="123" t="n">
        <f aca="false">COLUMN(DX$11)*IF(AND(判定表!$H17=DY$1,判定表!$G17=DY$2),1,0)</f>
        <v>0</v>
      </c>
      <c r="DZ16" s="123" t="n">
        <f aca="false">COLUMN(DY$11)*IF(AND(判定表!$H17=DZ$1,判定表!$G17=DZ$2),1,0)</f>
        <v>0</v>
      </c>
      <c r="EA16" s="123" t="n">
        <f aca="false">COLUMN(DZ$11)*IF(AND(判定表!$H17=EA$1,判定表!$G17=EA$2),1,0)</f>
        <v>0</v>
      </c>
      <c r="EB16" s="123" t="n">
        <f aca="false">COLUMN(EA$11)*IF(AND(判定表!$H17=EB$1,判定表!$G17=EB$2),1,0)</f>
        <v>0</v>
      </c>
      <c r="EC16" s="123" t="n">
        <f aca="false">COLUMN(EB$11)*IF(AND(判定表!$H17=EC$1,判定表!$G17=EC$2),1,0)</f>
        <v>0</v>
      </c>
      <c r="ED16" s="123" t="n">
        <f aca="false">COLUMN(EC$11)*IF(AND(判定表!$H17=ED$1,判定表!$G17=ED$2),1,0)</f>
        <v>0</v>
      </c>
      <c r="EE16" s="123" t="n">
        <f aca="false">COLUMN(ED$11)*IF(AND(判定表!$H17=EE$1,判定表!$G17=EE$2),1,0)</f>
        <v>0</v>
      </c>
      <c r="EF16" s="123" t="n">
        <f aca="false">COLUMN(EE$11)*IF(AND(判定表!$H17=EF$1,判定表!$G17=EF$2),1,0)</f>
        <v>0</v>
      </c>
      <c r="EG16" s="123" t="n">
        <f aca="false">COLUMN(EF$11)*IF(AND(判定表!$H17=EG$1,判定表!$G17=EG$2),1,0)</f>
        <v>0</v>
      </c>
      <c r="EH16" s="123" t="n">
        <f aca="false">COLUMN(EG$11)*IF(AND(判定表!$H17=EH$1,判定表!$G17=EH$2),1,0)</f>
        <v>0</v>
      </c>
      <c r="EI16" s="123" t="n">
        <f aca="false">COLUMN(EH$11)*IF(AND(判定表!$H17=EI$1,判定表!$G17=EI$2),1,0)</f>
        <v>0</v>
      </c>
      <c r="EJ16" s="123" t="n">
        <f aca="false">COLUMN(EI$11)*IF(AND(判定表!$H17=EJ$1,判定表!$G17=EJ$2),1,0)</f>
        <v>0</v>
      </c>
      <c r="EK16" s="123" t="n">
        <f aca="false">COLUMN(EJ$11)*IF(AND(判定表!$H17=EK$1,判定表!$G17=EK$2),1,0)</f>
        <v>0</v>
      </c>
      <c r="EL16" s="123" t="n">
        <f aca="false">COLUMN(EK$11)*IF(AND(判定表!$H17=EL$1,判定表!$G17=EL$2),1,0)</f>
        <v>0</v>
      </c>
      <c r="EM16" s="123" t="n">
        <f aca="false">COLUMN(EL$11)*IF(AND(判定表!$H17=EM$1,判定表!$G17=EM$2),1,0)</f>
        <v>0</v>
      </c>
      <c r="EN16" s="123" t="n">
        <f aca="false">COLUMN(EM$11)*IF(AND(判定表!$H17=EN$1,判定表!$G17=EN$2),1,0)</f>
        <v>0</v>
      </c>
      <c r="EO16" s="123" t="n">
        <f aca="false">COLUMN(EN$11)*IF(AND(判定表!$H17=EO$1,判定表!$G17=EO$2),1,0)</f>
        <v>0</v>
      </c>
      <c r="EP16" s="123" t="n">
        <f aca="false">COLUMN(EO$11)*IF(AND(判定表!$H17=EP$1,判定表!$G17=EP$2),1,0)</f>
        <v>0</v>
      </c>
      <c r="EQ16" s="123" t="n">
        <f aca="false">COLUMN(EP$11)*IF(AND(判定表!$H17=EQ$1,判定表!$G17=EQ$2),1,0)</f>
        <v>0</v>
      </c>
      <c r="ER16" s="123" t="n">
        <f aca="false">COLUMN(EQ$11)*IF(AND(判定表!$H17=ER$1,判定表!$G17=ER$2),1,0)</f>
        <v>0</v>
      </c>
      <c r="ES16" s="123" t="n">
        <f aca="false">COLUMN(ER$11)*IF(AND(判定表!$H17=ES$1,判定表!$G17=ES$2),1,0)</f>
        <v>0</v>
      </c>
      <c r="ET16" s="123" t="n">
        <f aca="false">COLUMN(ES$11)*IF(AND(判定表!$H17=ET$1,判定表!$G17=ET$2),1,0)</f>
        <v>0</v>
      </c>
      <c r="EU16" s="123" t="n">
        <f aca="false">COLUMN(ET$11)*IF(AND(判定表!$H17=EU$1,判定表!$G17=EU$2),1,0)</f>
        <v>0</v>
      </c>
      <c r="EV16" s="123" t="n">
        <f aca="false">COLUMN(EU$11)*IF(AND(判定表!$H17=EV$1,判定表!$G17=EV$2),1,0)</f>
        <v>0</v>
      </c>
      <c r="EW16" s="123" t="n">
        <f aca="false">COLUMN(EV$11)*IF(AND(判定表!$H17=EW$1,判定表!$G17=EW$2),1,0)</f>
        <v>0</v>
      </c>
      <c r="EX16" s="123" t="n">
        <f aca="false">COLUMN(EW$11)*IF(AND(判定表!$H17=EX$1,判定表!$G17=EX$2),1,0)</f>
        <v>0</v>
      </c>
      <c r="EY16" s="123" t="n">
        <f aca="false">COLUMN(EX$11)*IF(AND(判定表!$H17=EY$1,判定表!$G17=EY$2),1,0)</f>
        <v>0</v>
      </c>
      <c r="EZ16" s="123" t="n">
        <f aca="false">COLUMN(EY$11)*IF(AND(判定表!$H17=EZ$1,判定表!$G17=EZ$2),1,0)</f>
        <v>0</v>
      </c>
      <c r="FA16" s="123" t="n">
        <f aca="false">COLUMN(EZ$11)*IF(AND(判定表!$H17=FA$1,判定表!$G17=FA$2),1,0)</f>
        <v>0</v>
      </c>
      <c r="FB16" s="123" t="n">
        <f aca="false">COLUMN(FA$11)*IF(AND(判定表!$H17=FB$1,判定表!$G17=FB$2),1,0)</f>
        <v>0</v>
      </c>
      <c r="FC16" s="123" t="n">
        <f aca="false">COLUMN(FB$11)*IF(AND(判定表!$H17=FC$1,判定表!$G17=FC$2),1,0)</f>
        <v>0</v>
      </c>
      <c r="FD16" s="123" t="n">
        <f aca="false">COLUMN(FC$11)*IF(AND(判定表!$H17=FD$1,判定表!$G17=FD$2),1,0)</f>
        <v>0</v>
      </c>
      <c r="FE16" s="123" t="n">
        <f aca="false">COLUMN(FD$11)*IF(AND(判定表!$H17=FE$1,判定表!$G17=FE$2),1,0)</f>
        <v>0</v>
      </c>
      <c r="FF16" s="123" t="n">
        <f aca="false">COLUMN(FE$11)*IF(AND(判定表!$H17=FF$1,判定表!$G17=FF$2),1,0)</f>
        <v>0</v>
      </c>
      <c r="FG16" s="123" t="n">
        <f aca="false">COLUMN(FF$11)*IF(AND(判定表!$H17=FG$1,判定表!$G17=FG$2),1,0)</f>
        <v>0</v>
      </c>
      <c r="FH16" s="123" t="n">
        <f aca="false">COLUMN(FG$11)*IF(AND(判定表!$H17=FH$1,判定表!$G17=FH$2),1,0)</f>
        <v>0</v>
      </c>
      <c r="FI16" s="123" t="n">
        <f aca="false">COLUMN(FH$11)*IF(AND(判定表!$H17=FI$1,判定表!$G17=FI$2),1,0)</f>
        <v>0</v>
      </c>
      <c r="FJ16" s="123" t="n">
        <f aca="false">COLUMN(FI$11)*IF(AND(判定表!$H17=FJ$1,判定表!$G17=FJ$2),1,0)</f>
        <v>0</v>
      </c>
      <c r="FK16" s="123" t="n">
        <f aca="false">COLUMN(FJ$11)*IF(AND(判定表!$H17=FK$1,判定表!$G17=FK$2),1,0)</f>
        <v>0</v>
      </c>
      <c r="FL16" s="123" t="n">
        <f aca="false">COLUMN(FK$11)*IF(AND(判定表!$H17=FL$1,判定表!$G17=FL$2),1,0)</f>
        <v>0</v>
      </c>
      <c r="FM16" s="123" t="n">
        <f aca="false">COLUMN(FL$11)*IF(AND(判定表!$H17=FM$1,判定表!$G17=FM$2),1,0)</f>
        <v>0</v>
      </c>
      <c r="FN16" s="123" t="n">
        <f aca="false">COLUMN(FM$11)*IF(AND(判定表!$H17=FN$1,判定表!$G17=FN$2),1,0)</f>
        <v>0</v>
      </c>
      <c r="FO16" s="123" t="n">
        <f aca="false">COLUMN(FN$11)*IF(AND(判定表!$H17=FO$1,判定表!$G17=FO$2),1,0)</f>
        <v>0</v>
      </c>
      <c r="FP16" s="123" t="n">
        <f aca="false">COLUMN(FO$11)*IF(AND(判定表!$H17=FP$1,判定表!$G17=FP$2),1,0)</f>
        <v>0</v>
      </c>
      <c r="FQ16" s="123" t="n">
        <f aca="false">COLUMN(FP$11)*IF(AND(判定表!$H17=FQ$1,判定表!$G17=FQ$2),1,0)</f>
        <v>0</v>
      </c>
      <c r="FR16" s="123" t="n">
        <f aca="false">COLUMN(FQ$11)*IF(AND(判定表!$H17=FR$1,判定表!$G17=FR$2),1,0)</f>
        <v>0</v>
      </c>
      <c r="FS16" s="123" t="n">
        <f aca="false">COLUMN(FR$11)*IF(AND(判定表!$H17=FS$1,判定表!$G17=FS$2),1,0)</f>
        <v>0</v>
      </c>
      <c r="FT16" s="123" t="n">
        <f aca="false">COLUMN(FS$11)*IF(AND(判定表!$H17=FT$1,判定表!$G17=FT$2),1,0)</f>
        <v>0</v>
      </c>
      <c r="FU16" s="123" t="n">
        <f aca="false">COLUMN(FT$11)*IF(AND(判定表!$H17=FU$1,判定表!$G17=FU$2),1,0)</f>
        <v>0</v>
      </c>
      <c r="FV16" s="123" t="n">
        <f aca="false">COLUMN(FU$11)*IF(AND(判定表!$H17=FV$1,判定表!$G17=FV$2),1,0)</f>
        <v>0</v>
      </c>
      <c r="FW16" s="123" t="n">
        <f aca="false">COLUMN(FV$11)*IF(AND(判定表!$H17=FW$1,判定表!$G17=FW$2),1,0)</f>
        <v>0</v>
      </c>
      <c r="FX16" s="123" t="n">
        <f aca="false">COLUMN(FW$11)*IF(AND(判定表!$H17=FX$1,判定表!$G17=FX$2),1,0)</f>
        <v>0</v>
      </c>
      <c r="FY16" s="123" t="n">
        <f aca="false">COLUMN(FX$11)*IF(AND(判定表!$H17=FY$1,判定表!$G17=FY$2),1,0)</f>
        <v>0</v>
      </c>
      <c r="FZ16" s="123" t="n">
        <f aca="false">COLUMN(FY$11)*IF(AND(判定表!$H17=FZ$1,判定表!$G17=FZ$2),1,0)</f>
        <v>0</v>
      </c>
      <c r="GA16" s="123" t="n">
        <f aca="false">COLUMN(FZ$11)*IF(AND(判定表!$H17=GA$1,判定表!$G17=GA$2),1,0)</f>
        <v>0</v>
      </c>
      <c r="GB16" s="123" t="n">
        <f aca="false">COLUMN(GA$11)*IF(AND(判定表!$H17=GB$1,判定表!$G17=GB$2),1,0)</f>
        <v>0</v>
      </c>
      <c r="GC16" s="123" t="n">
        <f aca="false">COLUMN(GB$11)*IF(AND(判定表!$H17=GC$1,判定表!$G17=GC$2),1,0)</f>
        <v>0</v>
      </c>
      <c r="GD16" s="123" t="n">
        <f aca="false">COLUMN(GC$11)*IF(AND(判定表!$H17=GD$1,判定表!$G17=GD$2),1,0)</f>
        <v>0</v>
      </c>
      <c r="GE16" s="123" t="n">
        <f aca="false">COLUMN(GD$11)*IF(AND(判定表!$H17=GE$1,判定表!$G17=GE$2),1,0)</f>
        <v>0</v>
      </c>
      <c r="GF16" s="123" t="n">
        <f aca="false">COLUMN(GE$11)*IF(AND(判定表!$H17=GF$1,判定表!$G17=GF$2),1,0)</f>
        <v>0</v>
      </c>
      <c r="GG16" s="123" t="n">
        <f aca="false">COLUMN(GF$11)*IF(AND(判定表!$H17=GG$1,判定表!$G17=GG$2),1,0)</f>
        <v>0</v>
      </c>
      <c r="GH16" s="123" t="n">
        <f aca="false">COLUMN(GG$11)*IF(AND(判定表!$H17=GH$1,判定表!$G17=GH$2),1,0)</f>
        <v>0</v>
      </c>
      <c r="GI16" s="123" t="n">
        <f aca="false">COLUMN(GH$11)*IF(AND(判定表!$H17=GI$1,判定表!$G17=GI$2),1,0)</f>
        <v>0</v>
      </c>
      <c r="GJ16" s="123" t="n">
        <f aca="false">COLUMN(GI$11)*IF(AND(判定表!$H17=GJ$1,判定表!$G17=GJ$2),1,0)</f>
        <v>0</v>
      </c>
      <c r="GK16" s="123" t="n">
        <f aca="false">COLUMN(GJ$11)*IF(AND(判定表!$H17=GK$1,判定表!$G17=GK$2),1,0)</f>
        <v>0</v>
      </c>
      <c r="GL16" s="123" t="n">
        <f aca="false">COLUMN(GK$11)*IF(AND(判定表!$H17=GL$1,判定表!$G17=GL$2),1,0)</f>
        <v>0</v>
      </c>
      <c r="GM16" s="123" t="n">
        <f aca="false">COLUMN(GL$11)*IF(AND(判定表!$H17=GM$1,判定表!$G17=GM$2),1,0)</f>
        <v>0</v>
      </c>
      <c r="GN16" s="123" t="n">
        <f aca="false">COLUMN(GM$11)*IF(AND(判定表!$H17=GN$1,判定表!$G17=GN$2),1,0)</f>
        <v>0</v>
      </c>
      <c r="GO16" s="123" t="n">
        <f aca="false">COLUMN(GN$11)*IF(AND(判定表!$H17=GO$1,判定表!$G17=GO$2),1,0)</f>
        <v>0</v>
      </c>
      <c r="GP16" s="123" t="n">
        <f aca="false">COLUMN(GO$11)*IF(AND(判定表!$H17=GP$1,判定表!$G17=GP$2),1,0)</f>
        <v>0</v>
      </c>
      <c r="GQ16" s="123" t="n">
        <f aca="false">COLUMN(GP$11)*IF(AND(判定表!$H17=GQ$1,判定表!$G17=GQ$2),1,0)</f>
        <v>0</v>
      </c>
      <c r="GR16" s="123" t="n">
        <f aca="false">COLUMN(GQ$11)*IF(AND(判定表!$H17=GR$1,判定表!$G17=GR$2),1,0)</f>
        <v>0</v>
      </c>
      <c r="GS16" s="123" t="n">
        <f aca="false">COLUMN(GR$11)*IF(AND(判定表!$H17=GS$1,判定表!$G17=GS$2),1,0)</f>
        <v>0</v>
      </c>
      <c r="GT16" s="123" t="n">
        <f aca="false">COLUMN(GS$11)*IF(AND(判定表!$H17=GT$1,判定表!$G17=GT$2),1,0)</f>
        <v>0</v>
      </c>
      <c r="GU16" s="123" t="n">
        <f aca="false">COLUMN(GT$11)*IF(AND(判定表!$H17=GU$1,判定表!$G17=GU$2),1,0)</f>
        <v>0</v>
      </c>
      <c r="GV16" s="123" t="n">
        <f aca="false">COLUMN(GU$11)*IF(AND(判定表!$H17=GV$1,判定表!$G17=GV$2),1,0)</f>
        <v>0</v>
      </c>
      <c r="GW16" s="123" t="n">
        <f aca="false">COLUMN(GV$11)*IF(AND(判定表!$H17=GW$1,判定表!$G17=GW$2),1,0)</f>
        <v>0</v>
      </c>
      <c r="GX16" s="123" t="n">
        <f aca="false">COLUMN(GW$11)*IF(AND(判定表!$H17=GX$1,判定表!$G17=GX$2),1,0)</f>
        <v>0</v>
      </c>
      <c r="GY16" s="123" t="n">
        <f aca="false">COLUMN(GX$11)*IF(AND(判定表!$H17=GY$1,判定表!$G17=GY$2),1,0)</f>
        <v>0</v>
      </c>
      <c r="GZ16" s="123" t="n">
        <f aca="false">COLUMN(GY$11)*IF(AND(判定表!$H17=GZ$1,判定表!$G17=GZ$2),1,0)</f>
        <v>0</v>
      </c>
      <c r="HA16" s="123" t="n">
        <f aca="false">COLUMN(GZ$11)*IF(AND(判定表!$H17=HA$1,判定表!$G17=HA$2),1,0)</f>
        <v>0</v>
      </c>
      <c r="HB16" s="123" t="n">
        <f aca="false">COLUMN(HA$11)*IF(AND(判定表!$H17=HB$1,判定表!$G17=HB$2),1,0)</f>
        <v>0</v>
      </c>
      <c r="HC16" s="123" t="n">
        <f aca="false">COLUMN(HB$11)*IF(AND(判定表!$H17=HC$1,判定表!$G17=HC$2),1,0)</f>
        <v>0</v>
      </c>
      <c r="HD16" s="123" t="n">
        <f aca="false">COLUMN(HC$11)*IF(AND(判定表!$H17=HD$1,判定表!$G17=HD$2),1,0)</f>
        <v>0</v>
      </c>
      <c r="HE16" s="123" t="n">
        <f aca="false">COLUMN(HD$11)*IF(AND(判定表!$H17=HE$1,判定表!$G17=HE$2),1,0)</f>
        <v>0</v>
      </c>
      <c r="HF16" s="123" t="n">
        <f aca="false">COLUMN(HE$11)*IF(AND(判定表!$H17=HF$1,判定表!$G17=HF$2),1,0)</f>
        <v>0</v>
      </c>
      <c r="HG16" s="123" t="n">
        <f aca="false">COLUMN(HF$11)*IF(AND(判定表!$H17=HG$1,判定表!$G17=HG$2),1,0)</f>
        <v>0</v>
      </c>
      <c r="HH16" s="123" t="n">
        <f aca="false">COLUMN(HG$11)*IF(AND(判定表!$H17=HH$1,判定表!$G17=HH$2),1,0)</f>
        <v>0</v>
      </c>
      <c r="HI16" s="123" t="n">
        <f aca="false">COLUMN(HH$11)*IF(AND(判定表!$H17=HI$1,判定表!$G17=HI$2),1,0)</f>
        <v>0</v>
      </c>
      <c r="HJ16" s="123" t="n">
        <f aca="false">COLUMN(HI$11)*IF(AND(判定表!$H17=HJ$1,判定表!$G17=HJ$2),1,0)</f>
        <v>0</v>
      </c>
      <c r="HK16" s="123" t="n">
        <f aca="false">COLUMN(HJ$11)*IF(AND(判定表!$H17=HK$1,判定表!$G17=HK$2),1,0)</f>
        <v>0</v>
      </c>
      <c r="HL16" s="123" t="n">
        <f aca="false">COLUMN(HK$11)*IF(AND(判定表!$H17=HL$1,判定表!$G17=HL$2),1,0)</f>
        <v>0</v>
      </c>
      <c r="HM16" s="123" t="n">
        <f aca="false">COLUMN(HL$11)*IF(AND(判定表!$H17=HM$1,判定表!$G17=HM$2),1,0)</f>
        <v>0</v>
      </c>
      <c r="HN16" s="123" t="n">
        <f aca="false">COLUMN(HM$11)*IF(AND(判定表!$H17=HN$1,判定表!$G17=HN$2),1,0)</f>
        <v>0</v>
      </c>
      <c r="HO16" s="123" t="n">
        <f aca="false">COLUMN(HN$11)*IF(AND(判定表!$H17=HO$1,判定表!$G17=HO$2),1,0)</f>
        <v>0</v>
      </c>
      <c r="HP16" s="123" t="n">
        <f aca="false">COLUMN(HO$11)*IF(AND(判定表!$H17=HP$1,判定表!$G17=HP$2),1,0)</f>
        <v>0</v>
      </c>
      <c r="HQ16" s="123" t="n">
        <f aca="false">COLUMN(HP$11)*IF(AND(判定表!$H17=HQ$1,判定表!$G17=HQ$2),1,0)</f>
        <v>0</v>
      </c>
      <c r="HR16" s="123" t="n">
        <f aca="false">COLUMN(HQ$11)*IF(AND(判定表!$H17=HR$1,判定表!$G17=HR$2),1,0)</f>
        <v>0</v>
      </c>
      <c r="HS16" s="123" t="n">
        <f aca="false">COLUMN(HR$11)*IF(AND(判定表!$H17=HS$1,判定表!$G17=HS$2),1,0)</f>
        <v>0</v>
      </c>
      <c r="HT16" s="123" t="n">
        <f aca="false">COLUMN(HS$11)*IF(AND(判定表!$H17=HT$1,判定表!$G17=HT$2),1,0)</f>
        <v>0</v>
      </c>
      <c r="HU16" s="123" t="n">
        <f aca="false">COLUMN(HT$11)*IF(AND(判定表!$H17=HU$1,判定表!$G17=HU$2),1,0)</f>
        <v>0</v>
      </c>
      <c r="HV16" s="123" t="n">
        <f aca="false">COLUMN(HU$11)*IF(AND(判定表!$H17=HV$1,判定表!$G17=HV$2),1,0)</f>
        <v>0</v>
      </c>
      <c r="HW16" s="123" t="n">
        <f aca="false">COLUMN(HV$11)*IF(AND(判定表!$H17=HW$1,判定表!$G17=HW$2),1,0)</f>
        <v>0</v>
      </c>
      <c r="HX16" s="123" t="n">
        <f aca="false">COLUMN(HW$11)*IF(AND(判定表!$H17=HX$1,判定表!$G17=HX$2),1,0)</f>
        <v>0</v>
      </c>
      <c r="HY16" s="123" t="n">
        <f aca="false">COLUMN(HX$11)*IF(AND(判定表!$H17=HY$1,判定表!$G17=HY$2),1,0)</f>
        <v>0</v>
      </c>
      <c r="HZ16" s="123" t="n">
        <f aca="false">COLUMN(HY$11)*IF(AND(判定表!$H17=HZ$1,判定表!$G17=HZ$2),1,0)</f>
        <v>0</v>
      </c>
      <c r="IA16" s="123" t="n">
        <f aca="false">COLUMN(HZ$11)*IF(AND(判定表!$H17=IA$1,判定表!$G17=IA$2),1,0)</f>
        <v>0</v>
      </c>
      <c r="IB16" s="123" t="n">
        <f aca="false">COLUMN(IA$11)*IF(AND(判定表!$H17=IB$1,判定表!$G17=IB$2),1,0)</f>
        <v>0</v>
      </c>
      <c r="IC16" s="123" t="n">
        <f aca="false">COLUMN(IB$11)*IF(AND(判定表!$H17=IC$1,判定表!$G17=IC$2),1,0)</f>
        <v>0</v>
      </c>
      <c r="ID16" s="123" t="n">
        <f aca="false">COLUMN(IC$11)*IF(AND(判定表!$H17=ID$1,判定表!$G17=ID$2),1,0)</f>
        <v>0</v>
      </c>
      <c r="IE16" s="123" t="n">
        <f aca="false">COLUMN(ID$11)*IF(AND(判定表!$H17=IE$1,判定表!$G17=IE$2),1,0)</f>
        <v>0</v>
      </c>
      <c r="IF16" s="123" t="n">
        <f aca="false">COLUMN(IE$11)*IF(AND(判定表!$H17=IF$1,判定表!$G17=IF$2),1,0)</f>
        <v>0</v>
      </c>
      <c r="IG16" s="123" t="n">
        <f aca="false">COLUMN(IF$11)*IF(AND(判定表!$H17=IG$1,判定表!$G17=IG$2),1,0)</f>
        <v>0</v>
      </c>
      <c r="IH16" s="123" t="n">
        <f aca="false">COLUMN(IG$11)*IF(AND(判定表!$H17=IH$1,判定表!$G17=IH$2),1,0)</f>
        <v>0</v>
      </c>
      <c r="II16" s="123" t="n">
        <f aca="false">COLUMN(IH$11)*IF(AND(判定表!$H17=II$1,判定表!$G17=II$2),1,0)</f>
        <v>0</v>
      </c>
      <c r="IJ16" s="123" t="n">
        <f aca="false">COLUMN(II$11)*IF(AND(判定表!$H17=IJ$1,判定表!$G17=IJ$2),1,0)</f>
        <v>0</v>
      </c>
      <c r="IK16" s="123" t="n">
        <f aca="false">COLUMN(IJ$11)*IF(AND(判定表!$H17=IK$1,判定表!$G17=IK$2),1,0)</f>
        <v>0</v>
      </c>
      <c r="IL16" s="123" t="n">
        <f aca="false">COLUMN(IK$11)*IF(AND(判定表!$H17=IL$1,判定表!$G17=IL$2),1,0)</f>
        <v>0</v>
      </c>
      <c r="IM16" s="123" t="n">
        <f aca="false">COLUMN(IL$11)*IF(AND(判定表!$H17=IM$1,判定表!$G17=IM$2),1,0)</f>
        <v>0</v>
      </c>
      <c r="IN16" s="123" t="n">
        <f aca="false">COLUMN(IM$11)*IF(AND(判定表!$H17=IN$1,判定表!$G17=IN$2),1,0)</f>
        <v>0</v>
      </c>
      <c r="IO16" s="123" t="n">
        <f aca="false">COLUMN(IN$11)*IF(AND(判定表!$H17=IO$1,判定表!$G17=IO$2),1,0)</f>
        <v>0</v>
      </c>
      <c r="IP16" s="123" t="n">
        <f aca="false">COLUMN(IO$11)*IF(AND(判定表!$H17=IP$1,判定表!$G17=IP$2),1,0)</f>
        <v>0</v>
      </c>
      <c r="IQ16" s="123" t="n">
        <f aca="false">COLUMN(IP$11)*IF(AND(判定表!$H17=IQ$1,判定表!$G17=IQ$2),1,0)</f>
        <v>0</v>
      </c>
      <c r="IR16" s="123" t="n">
        <f aca="false">COLUMN(IQ$11)*IF(AND(判定表!$H17=IR$1,判定表!$G17=IR$2),1,0)</f>
        <v>0</v>
      </c>
      <c r="IS16" s="123" t="n">
        <f aca="false">COLUMN(IR$11)*IF(AND(判定表!$H17=IS$1,判定表!$G17=IS$2),1,0)</f>
        <v>0</v>
      </c>
      <c r="IT16" s="123" t="n">
        <f aca="false">COLUMN(IS$11)*IF(AND(判定表!$H17=IT$1,判定表!$G17=IT$2),1,0)</f>
        <v>0</v>
      </c>
      <c r="IU16" s="123" t="n">
        <f aca="false">COLUMN(IT$11)*IF(AND(判定表!$H17=IU$1,判定表!$G17=IU$2),1,0)</f>
        <v>0</v>
      </c>
      <c r="IV16" s="123" t="n">
        <f aca="false">COLUMN(IU$11)*IF(AND(判定表!$H17=IV$1,判定表!$G17=IV$2),1,0)</f>
        <v>0</v>
      </c>
      <c r="IW16" s="123" t="n">
        <f aca="false">COLUMN(IV$11)*IF(AND(判定表!$H17=IW$1,判定表!$G17=IW$2),1,0)</f>
        <v>0</v>
      </c>
      <c r="IX16" s="123" t="n">
        <f aca="false">COLUMN(IW$11)*IF(AND(判定表!$H17=IX$1,判定表!$G17=IX$2),1,0)</f>
        <v>0</v>
      </c>
      <c r="IY16" s="123" t="n">
        <f aca="false">COLUMN(IX$11)*IF(AND(判定表!$H17=IY$1,判定表!$G17=IY$2),1,0)</f>
        <v>0</v>
      </c>
      <c r="IZ16" s="123" t="n">
        <f aca="false">COLUMN(IY$11)*IF(AND(判定表!$H17=IZ$1,判定表!$G17=IZ$2),1,0)</f>
        <v>0</v>
      </c>
      <c r="JA16" s="123" t="n">
        <f aca="false">COLUMN(IZ$11)*IF(AND(判定表!$H17=JA$1,判定表!$G17=JA$2),1,0)</f>
        <v>0</v>
      </c>
      <c r="JB16" s="123" t="n">
        <f aca="false">COLUMN(JA$11)*IF(AND(判定表!$H17=JB$1,判定表!$G17=JB$2),1,0)</f>
        <v>0</v>
      </c>
      <c r="JC16" s="123" t="n">
        <f aca="false">COLUMN(JB$11)*IF(AND(判定表!$H17=JC$1,判定表!$G17=JC$2),1,0)</f>
        <v>0</v>
      </c>
      <c r="JD16" s="123" t="n">
        <f aca="false">COLUMN(JC$11)*IF(AND(判定表!$H17=JD$1,判定表!$G17=JD$2),1,0)</f>
        <v>0</v>
      </c>
      <c r="JE16" s="123" t="n">
        <f aca="false">COLUMN(JD$11)*IF(AND(判定表!$H17=JE$1,判定表!$G17=JE$2),1,0)</f>
        <v>0</v>
      </c>
      <c r="JF16" s="123" t="n">
        <f aca="false">COLUMN(JE$11)*IF(AND(判定表!$H17=JF$1,判定表!$G17=JF$2),1,0)</f>
        <v>0</v>
      </c>
      <c r="JG16" s="123" t="n">
        <f aca="false">COLUMN(JF$11)*IF(AND(判定表!$H17=JG$1,判定表!$G17=JG$2),1,0)</f>
        <v>0</v>
      </c>
      <c r="JH16" s="123" t="n">
        <f aca="false">COLUMN(JG$11)*IF(AND(判定表!$H17=JH$1,判定表!$G17=JH$2),1,0)</f>
        <v>0</v>
      </c>
      <c r="JI16" s="123" t="n">
        <f aca="false">COLUMN(JH$11)*IF(AND(判定表!$H17=JI$1,判定表!$G17=JI$2),1,0)</f>
        <v>0</v>
      </c>
      <c r="JJ16" s="123" t="n">
        <f aca="false">COLUMN(JI$11)*IF(AND(判定表!$H17=JJ$1,判定表!$G17=JJ$2),1,0)</f>
        <v>0</v>
      </c>
      <c r="JK16" s="123" t="n">
        <f aca="false">COLUMN(JJ$11)*IF(AND(判定表!$H17=JK$1,判定表!$G17=JK$2),1,0)</f>
        <v>0</v>
      </c>
      <c r="JL16" s="123" t="n">
        <f aca="false">COLUMN(JK$11)*IF(AND(判定表!$H17=JL$1,判定表!$G17=JL$2),1,0)</f>
        <v>0</v>
      </c>
      <c r="JM16" s="123" t="n">
        <f aca="false">COLUMN(JL$11)*IF(AND(判定表!$H17=JM$1,判定表!$G17=JM$2),1,0)</f>
        <v>0</v>
      </c>
      <c r="JN16" s="123" t="n">
        <f aca="false">COLUMN(JM$11)*IF(AND(判定表!$H17=JN$1,判定表!$G17=JN$2),1,0)</f>
        <v>0</v>
      </c>
      <c r="JO16" s="123" t="n">
        <f aca="false">COLUMN(JN$11)*IF(AND(判定表!$H17=JO$1,判定表!$G17=JO$2),1,0)</f>
        <v>0</v>
      </c>
      <c r="JP16" s="123" t="n">
        <f aca="false">COLUMN(JO$11)*IF(AND(判定表!$H17=JP$1,判定表!$G17=JP$2),1,0)</f>
        <v>0</v>
      </c>
      <c r="JQ16" s="123" t="n">
        <f aca="false">COLUMN(JP$11)*IF(AND(判定表!$H17=JQ$1,判定表!$G17=JQ$2),1,0)</f>
        <v>0</v>
      </c>
      <c r="JR16" s="123" t="n">
        <f aca="false">COLUMN(JQ$11)*IF(AND(判定表!$H17=JR$1,判定表!$G17=JR$2),1,0)</f>
        <v>0</v>
      </c>
      <c r="JS16" s="123" t="n">
        <f aca="false">COLUMN(JR$11)*IF(AND(判定表!$H17=JS$1,判定表!$G17=JS$2),1,0)</f>
        <v>0</v>
      </c>
      <c r="JT16" s="123" t="n">
        <f aca="false">COLUMN(JS$11)*IF(AND(判定表!$H17=JT$1,判定表!$G17=JT$2),1,0)</f>
        <v>0</v>
      </c>
      <c r="JU16" s="123" t="n">
        <f aca="false">COLUMN(JT$11)*IF(AND(判定表!$H17=JU$1,判定表!$G17=JU$2),1,0)</f>
        <v>0</v>
      </c>
      <c r="JV16" s="123" t="n">
        <f aca="false">COLUMN(JU$11)*IF(AND(判定表!$H17=JV$1,判定表!$G17=JV$2),1,0)</f>
        <v>0</v>
      </c>
      <c r="JW16" s="123" t="n">
        <f aca="false">COLUMN(JV$11)*IF(AND(判定表!$H17=JW$1,判定表!$G17=JW$2),1,0)</f>
        <v>0</v>
      </c>
      <c r="JX16" s="123" t="n">
        <f aca="false">COLUMN(JW$11)*IF(AND(判定表!$H17=JX$1,判定表!$G17=JX$2),1,0)</f>
        <v>0</v>
      </c>
      <c r="JY16" s="123" t="n">
        <f aca="false">COLUMN(JX$11)*IF(AND(判定表!$H17=JY$1,判定表!$G17=JY$2),1,0)</f>
        <v>0</v>
      </c>
      <c r="JZ16" s="123" t="n">
        <f aca="false">COLUMN(JY$11)*IF(AND(判定表!$H17=JZ$1,判定表!$G17=JZ$2),1,0)</f>
        <v>0</v>
      </c>
      <c r="KA16" s="123" t="n">
        <f aca="false">COLUMN(JZ$11)*IF(AND(判定表!$H17=KA$1,判定表!$G17=KA$2),1,0)</f>
        <v>0</v>
      </c>
      <c r="KB16" s="123" t="n">
        <f aca="false">COLUMN(KA$11)*IF(AND(判定表!$H17=KB$1,判定表!$G17=KB$2),1,0)</f>
        <v>0</v>
      </c>
      <c r="KC16" s="123" t="n">
        <f aca="false">COLUMN(KB$11)*IF(AND(判定表!$H17=KC$1,判定表!$G17=KC$2),1,0)</f>
        <v>0</v>
      </c>
      <c r="KD16" s="123" t="n">
        <f aca="false">COLUMN(KC$11)*IF(AND(判定表!$H17=KD$1,判定表!$G17=KD$2),1,0)</f>
        <v>0</v>
      </c>
      <c r="KE16" s="123" t="n">
        <f aca="false">COLUMN(KD$11)*IF(AND(判定表!$H17=KE$1,判定表!$G17=KE$2),1,0)</f>
        <v>0</v>
      </c>
      <c r="KF16" s="123" t="n">
        <f aca="false">COLUMN(KE$11)*IF(AND(判定表!$H17=KF$1,判定表!$G17=KF$2),1,0)</f>
        <v>0</v>
      </c>
      <c r="KG16" s="123" t="n">
        <f aca="false">COLUMN(KF$11)*IF(AND(判定表!$H17=KG$1,判定表!$G17=KG$2),1,0)</f>
        <v>0</v>
      </c>
      <c r="KH16" s="123" t="n">
        <f aca="false">COLUMN(KG$11)*IF(AND(判定表!$H17=KH$1,判定表!$G17=KH$2),1,0)</f>
        <v>0</v>
      </c>
      <c r="KI16" s="123" t="n">
        <f aca="false">COLUMN(KH$11)*IF(AND(判定表!$H17=KI$1,判定表!$G17=KI$2),1,0)</f>
        <v>0</v>
      </c>
      <c r="KJ16" s="123" t="n">
        <f aca="false">COLUMN(KI$11)*IF(AND(判定表!$H17=KJ$1,判定表!$G17=KJ$2),1,0)</f>
        <v>0</v>
      </c>
      <c r="KK16" s="123" t="n">
        <f aca="false">COLUMN(KJ$11)*IF(AND(判定表!$H17=KK$1,判定表!$G17=KK$2),1,0)</f>
        <v>0</v>
      </c>
      <c r="KL16" s="123" t="n">
        <f aca="false">COLUMN(KK$11)*IF(AND(判定表!$H17=KL$1,判定表!$G17=KL$2),1,0)</f>
        <v>0</v>
      </c>
      <c r="KM16" s="123" t="n">
        <f aca="false">COLUMN(KL$11)*IF(AND(判定表!$H17=KM$1,判定表!$G17=KM$2),1,0)</f>
        <v>0</v>
      </c>
      <c r="KN16" s="123" t="n">
        <f aca="false">COLUMN(KM$11)*IF(AND(判定表!$H17=KN$1,判定表!$G17=KN$2),1,0)</f>
        <v>0</v>
      </c>
      <c r="KO16" s="123" t="n">
        <f aca="false">COLUMN(KN$11)*IF(AND(判定表!$H17=KO$1,判定表!$G17=KO$2),1,0)</f>
        <v>0</v>
      </c>
      <c r="KP16" s="123" t="n">
        <f aca="false">COLUMN(KO$11)*IF(AND(判定表!$H17=KP$1,判定表!$G17=KP$2),1,0)</f>
        <v>0</v>
      </c>
      <c r="KQ16" s="123" t="n">
        <f aca="false">COLUMN(KP$11)*IF(AND(判定表!$H17=KQ$1,判定表!$G17=KQ$2),1,0)</f>
        <v>0</v>
      </c>
      <c r="KR16" s="123" t="n">
        <f aca="false">COLUMN(KQ$11)*IF(AND(判定表!$H17=KR$1,判定表!$G17=KR$2),1,0)</f>
        <v>0</v>
      </c>
      <c r="KS16" s="123" t="n">
        <f aca="false">COLUMN(KR$11)*IF(AND(判定表!$H17=KS$1,判定表!$G17=KS$2),1,0)</f>
        <v>0</v>
      </c>
      <c r="KT16" s="123" t="n">
        <f aca="false">COLUMN(KS$11)*IF(AND(判定表!$H17=KT$1,判定表!$G17=KT$2),1,0)</f>
        <v>0</v>
      </c>
      <c r="KU16" s="123" t="n">
        <f aca="false">COLUMN(KT$11)*IF(AND(判定表!$H17=KU$1,判定表!$G17=KU$2),1,0)</f>
        <v>0</v>
      </c>
      <c r="KV16" s="123" t="n">
        <f aca="false">COLUMN(KU$11)*IF(AND(判定表!$H17=KV$1,判定表!$G17=KV$2),1,0)</f>
        <v>0</v>
      </c>
      <c r="KW16" s="123" t="n">
        <f aca="false">COLUMN(KV$11)*IF(AND(判定表!$H17=KW$1,判定表!$G17=KW$2),1,0)</f>
        <v>0</v>
      </c>
      <c r="KX16" s="123" t="n">
        <f aca="false">COLUMN(KW$11)*IF(AND(判定表!$H17=KX$1,判定表!$G17=KX$2),1,0)</f>
        <v>0</v>
      </c>
      <c r="KY16" s="123" t="n">
        <f aca="false">COLUMN(KX$11)*IF(AND(判定表!$H17=KY$1,判定表!$G17=KY$2),1,0)</f>
        <v>0</v>
      </c>
      <c r="KZ16" s="123" t="n">
        <f aca="false">COLUMN(KY$11)*IF(AND(判定表!$H17=KZ$1,判定表!$G17=KZ$2),1,0)</f>
        <v>0</v>
      </c>
      <c r="LA16" s="123" t="n">
        <f aca="false">COLUMN(KZ$11)*IF(AND(判定表!$H17=LA$1,判定表!$G17=LA$2),1,0)</f>
        <v>0</v>
      </c>
      <c r="LB16" s="123" t="n">
        <f aca="false">COLUMN(LA$11)*IF(AND(判定表!$H17=LB$1,判定表!$G17=LB$2),1,0)</f>
        <v>0</v>
      </c>
      <c r="LC16" s="123" t="n">
        <f aca="false">COLUMN(LB$11)*IF(AND(判定表!$H17=LC$1,判定表!$G17=LC$2),1,0)</f>
        <v>0</v>
      </c>
      <c r="LD16" s="123" t="n">
        <f aca="false">COLUMN(LC$11)*IF(AND(判定表!$H17=LD$1,判定表!$G17=LD$2),1,0)</f>
        <v>0</v>
      </c>
      <c r="LE16" s="123" t="n">
        <f aca="false">COLUMN(LD$11)*IF(AND(判定表!$H17=LE$1,判定表!$G17=LE$2),1,0)</f>
        <v>0</v>
      </c>
      <c r="LF16" s="123" t="n">
        <f aca="false">COLUMN(LE$11)*IF(AND(判定表!$H17=LF$1,判定表!$G17=LF$2),1,0)</f>
        <v>0</v>
      </c>
      <c r="LG16" s="123" t="n">
        <f aca="false">COLUMN(LF$11)*IF(AND(判定表!$H17=LG$1,判定表!$G17=LG$2),1,0)</f>
        <v>0</v>
      </c>
      <c r="LH16" s="123" t="n">
        <f aca="false">COLUMN(LG$11)*IF(AND(判定表!$H17=LH$1,判定表!$G17=LH$2),1,0)</f>
        <v>0</v>
      </c>
      <c r="LI16" s="123" t="n">
        <f aca="false">COLUMN(LH$11)*IF(AND(判定表!$H17=LI$1,判定表!$G17=LI$2),1,0)</f>
        <v>0</v>
      </c>
      <c r="LJ16" s="123" t="n">
        <f aca="false">COLUMN(LI$11)*IF(AND(判定表!$H17=LJ$1,判定表!$G17=LJ$2),1,0)</f>
        <v>0</v>
      </c>
      <c r="LK16" s="123" t="n">
        <f aca="false">COLUMN(LJ$11)*IF(AND(判定表!$H17=LK$1,判定表!$G17=LK$2),1,0)</f>
        <v>0</v>
      </c>
      <c r="LL16" s="123" t="n">
        <f aca="false">COLUMN(LK$11)*IF(AND(判定表!$H17=LL$1,判定表!$G17=LL$2),1,0)</f>
        <v>0</v>
      </c>
      <c r="LM16" s="123" t="n">
        <f aca="false">COLUMN(LL$11)*IF(AND(判定表!$H17=LM$1,判定表!$G17=LM$2),1,0)</f>
        <v>0</v>
      </c>
      <c r="LN16" s="123" t="n">
        <f aca="false">COLUMN(LM$11)*IF(AND(判定表!$H17=LN$1,判定表!$G17=LN$2),1,0)</f>
        <v>0</v>
      </c>
      <c r="LO16" s="123" t="n">
        <f aca="false">COLUMN(LN$11)*IF(AND(判定表!$H17=LO$1,判定表!$G17=LO$2),1,0)</f>
        <v>0</v>
      </c>
      <c r="LP16" s="123" t="n">
        <f aca="false">COLUMN(LO$11)*IF(AND(判定表!$H17=LP$1,判定表!$G17=LP$2),1,0)</f>
        <v>0</v>
      </c>
      <c r="LQ16" s="123" t="n">
        <f aca="false">COLUMN(LP$11)*IF(AND(判定表!$H17=LQ$1,判定表!$G17=LQ$2),1,0)</f>
        <v>0</v>
      </c>
      <c r="LR16" s="123" t="n">
        <f aca="false">COLUMN(LQ$11)*IF(AND(判定表!$H17=LR$1,判定表!$G17=LR$2),1,0)</f>
        <v>0</v>
      </c>
      <c r="LS16" s="123" t="n">
        <f aca="false">COLUMN(LR$11)*IF(AND(判定表!$H17=LS$1,判定表!$G17=LS$2),1,0)</f>
        <v>0</v>
      </c>
      <c r="LT16" s="123" t="n">
        <f aca="false">COLUMN(LS$11)*IF(AND(判定表!$H17=LT$1,判定表!$G17=LT$2),1,0)</f>
        <v>0</v>
      </c>
      <c r="LU16" s="123" t="n">
        <f aca="false">COLUMN(LT$11)*IF(AND(判定表!$H17=LU$1,判定表!$G17=LU$2),1,0)</f>
        <v>0</v>
      </c>
      <c r="LV16" s="123" t="n">
        <f aca="false">COLUMN(LU$11)*IF(AND(判定表!$H17=LV$1,判定表!$G17=LV$2),1,0)</f>
        <v>0</v>
      </c>
      <c r="LW16" s="123" t="n">
        <f aca="false">COLUMN(LV$11)*IF(AND(判定表!$H17=LW$1,判定表!$G17=LW$2),1,0)</f>
        <v>0</v>
      </c>
      <c r="LX16" s="123" t="n">
        <f aca="false">COLUMN(LW$11)*IF(AND(判定表!$H17=LX$1,判定表!$G17=LX$2),1,0)</f>
        <v>0</v>
      </c>
      <c r="LY16" s="123" t="n">
        <f aca="false">COLUMN(LX$11)*IF(AND(判定表!$H17=LY$1,判定表!$G17=LY$2),1,0)</f>
        <v>0</v>
      </c>
      <c r="LZ16" s="123" t="n">
        <f aca="false">COLUMN(LY$11)*IF(AND(判定表!$H17=LZ$1,判定表!$G17=LZ$2),1,0)</f>
        <v>0</v>
      </c>
      <c r="MA16" s="123" t="n">
        <f aca="false">COLUMN(LZ$11)*IF(AND(判定表!$H17=MA$1,判定表!$G17=MA$2),1,0)</f>
        <v>0</v>
      </c>
      <c r="MB16" s="123" t="n">
        <f aca="false">COLUMN(MA$11)*IF(AND(判定表!$H17=MB$1,判定表!$G17=MB$2),1,0)</f>
        <v>0</v>
      </c>
      <c r="MC16" s="123" t="n">
        <f aca="false">COLUMN(MB$11)*IF(AND(判定表!$H17=MC$1,判定表!$G17=MC$2),1,0)</f>
        <v>0</v>
      </c>
      <c r="MD16" s="123" t="n">
        <f aca="false">COLUMN(MC$11)*IF(AND(判定表!$H17=MD$1,判定表!$G17=MD$2),1,0)</f>
        <v>0</v>
      </c>
      <c r="ME16" s="123" t="n">
        <f aca="false">COLUMN(MD$11)*IF(AND(判定表!$H17=ME$1,判定表!$G17=ME$2),1,0)</f>
        <v>0</v>
      </c>
      <c r="MF16" s="123" t="n">
        <f aca="false">COLUMN(ME$11)*IF(AND(判定表!$H17=MF$1,判定表!$G17=MF$2),1,0)</f>
        <v>0</v>
      </c>
      <c r="MG16" s="123" t="n">
        <f aca="false">COLUMN(MF$11)*IF(AND(判定表!$H17=MG$1,判定表!$G17=MG$2),1,0)</f>
        <v>0</v>
      </c>
      <c r="MH16" s="123" t="n">
        <f aca="false">COLUMN(MG$11)*IF(AND(判定表!$H17=MH$1,判定表!$G17=MH$2),1,0)</f>
        <v>0</v>
      </c>
      <c r="MI16" s="123" t="n">
        <f aca="false">COLUMN(MH$11)*IF(AND(判定表!$H17=MI$1,判定表!$G17=MI$2),1,0)</f>
        <v>0</v>
      </c>
      <c r="MJ16" s="123" t="n">
        <f aca="false">COLUMN(MI$11)*IF(AND(判定表!$H17=MJ$1,判定表!$G17=MJ$2),1,0)</f>
        <v>0</v>
      </c>
      <c r="MK16" s="123" t="n">
        <f aca="false">COLUMN(MJ$11)*IF(AND(判定表!$H17=MK$1,判定表!$G17=MK$2),1,0)</f>
        <v>0</v>
      </c>
      <c r="ML16" s="123" t="n">
        <f aca="false">COLUMN(MK$11)*IF(AND(判定表!$H17=ML$1,判定表!$G17=ML$2),1,0)</f>
        <v>0</v>
      </c>
      <c r="MM16" s="123" t="n">
        <f aca="false">COLUMN(ML$11)*IF(AND(判定表!$H17=MM$1,判定表!$G17=MM$2),1,0)</f>
        <v>0</v>
      </c>
      <c r="MN16" s="123" t="n">
        <f aca="false">COLUMN(MM$11)*IF(AND(判定表!$H17=MN$1,判定表!$G17=MN$2),1,0)</f>
        <v>0</v>
      </c>
      <c r="MO16" s="123" t="n">
        <f aca="false">COLUMN(MN$11)*IF(AND(判定表!$H17=MO$1,判定表!$G17=MO$2),1,0)</f>
        <v>0</v>
      </c>
      <c r="MP16" s="123" t="n">
        <f aca="false">COLUMN(MO$11)*IF(AND(判定表!$H17=MP$1,判定表!$G17=MP$2),1,0)</f>
        <v>0</v>
      </c>
      <c r="MQ16" s="123" t="n">
        <f aca="false">COLUMN(MP$11)*IF(AND(判定表!$H17=MQ$1,判定表!$G17=MQ$2),1,0)</f>
        <v>0</v>
      </c>
      <c r="MR16" s="123" t="n">
        <f aca="false">COLUMN(MQ$11)*IF(AND(判定表!$H17=MR$1,判定表!$G17=MR$2),1,0)</f>
        <v>0</v>
      </c>
      <c r="MS16" s="123" t="n">
        <f aca="false">COLUMN(MR$11)*IF(AND(判定表!$H17=MS$1,判定表!$G17=MS$2),1,0)</f>
        <v>0</v>
      </c>
      <c r="MT16" s="123" t="n">
        <f aca="false">COLUMN(MS$11)*IF(AND(判定表!$H17=MT$1,判定表!$G17=MT$2),1,0)</f>
        <v>0</v>
      </c>
      <c r="MU16" s="123" t="n">
        <f aca="false">COLUMN(MT$11)*IF(AND(判定表!$H17=MU$1,判定表!$G17=MU$2),1,0)</f>
        <v>0</v>
      </c>
      <c r="MV16" s="123" t="n">
        <f aca="false">COLUMN(MU$11)*IF(AND(判定表!$H17=MV$1,判定表!$G17=MV$2),1,0)</f>
        <v>0</v>
      </c>
      <c r="MW16" s="123" t="n">
        <f aca="false">COLUMN(MV$11)*IF(AND(判定表!$H17=MW$1,判定表!$G17=MW$2),1,0)</f>
        <v>0</v>
      </c>
      <c r="MX16" s="123" t="n">
        <f aca="false">COLUMN(MW$11)*IF(AND(判定表!$H17=MX$1,判定表!$G17=MX$2),1,0)</f>
        <v>0</v>
      </c>
      <c r="MY16" s="123" t="n">
        <f aca="false">COLUMN(MX$11)*IF(AND(判定表!$H17=MY$1,判定表!$G17=MY$2),1,0)</f>
        <v>0</v>
      </c>
      <c r="MZ16" s="123" t="n">
        <f aca="false">COLUMN(MY$11)*IF(AND(判定表!$H17=MZ$1,判定表!$G17=MZ$2),1,0)</f>
        <v>0</v>
      </c>
      <c r="NA16" s="123" t="n">
        <f aca="false">COLUMN(MZ$11)*IF(AND(判定表!$H17=NA$1,判定表!$G17=NA$2),1,0)</f>
        <v>0</v>
      </c>
      <c r="NB16" s="123" t="n">
        <f aca="false">COLUMN(NA$11)*IF(AND(判定表!$H17=NB$1,判定表!$G17=NB$2),1,0)</f>
        <v>0</v>
      </c>
      <c r="NC16" s="123" t="n">
        <f aca="false">COLUMN(NB$11)*IF(AND(判定表!$H17=NC$1,判定表!$G17=NC$2),1,0)</f>
        <v>0</v>
      </c>
      <c r="ND16" s="123" t="n">
        <f aca="false">COLUMN(NC$11)*IF(AND(判定表!$H17=ND$1,判定表!$G17=ND$2),1,0)</f>
        <v>0</v>
      </c>
      <c r="NE16" s="123" t="n">
        <f aca="false">COLUMN(ND$11)*IF(AND(判定表!$H17=NE$1,判定表!$G17=NE$2),1,0)</f>
        <v>0</v>
      </c>
      <c r="NF16" s="123" t="n">
        <f aca="false">COLUMN(NE$11)*IF(AND(判定表!$H17=NF$1,判定表!$G17=NF$2),1,0)</f>
        <v>0</v>
      </c>
      <c r="NG16" s="123" t="n">
        <f aca="false">COLUMN(NF$11)*IF(AND(判定表!$H17=NG$1,判定表!$G17=NG$2),1,0)</f>
        <v>0</v>
      </c>
      <c r="NH16" s="123" t="n">
        <f aca="false">COLUMN(NG$11)*IF(AND(判定表!$H17=NH$1,判定表!$G17=NH$2),1,0)</f>
        <v>0</v>
      </c>
      <c r="NI16" s="123" t="n">
        <f aca="false">COLUMN(NH$11)*IF(AND(判定表!$H17=NI$1,判定表!$G17=NI$2),1,0)</f>
        <v>0</v>
      </c>
      <c r="NJ16" s="123" t="n">
        <f aca="false">COLUMN(NI$11)*IF(AND(判定表!$H17=NJ$1,判定表!$G17=NJ$2),1,0)</f>
        <v>0</v>
      </c>
      <c r="NK16" s="123" t="n">
        <f aca="false">COLUMN(NJ$11)*IF(AND(判定表!$H17=NK$1,判定表!$G17=NK$2),1,0)</f>
        <v>0</v>
      </c>
      <c r="NL16" s="123" t="n">
        <f aca="false">COLUMN(NK$11)*IF(AND(判定表!$H17=NL$1,判定表!$G17=NL$2),1,0)</f>
        <v>0</v>
      </c>
      <c r="NM16" s="123" t="n">
        <f aca="false">COLUMN(NL$11)*IF(AND(判定表!$H17=NM$1,判定表!$G17=NM$2),1,0)</f>
        <v>0</v>
      </c>
      <c r="NN16" s="123" t="n">
        <f aca="false">COLUMN(NM$11)*IF(AND(判定表!$H17=NN$1,判定表!$G17=NN$2),1,0)</f>
        <v>0</v>
      </c>
      <c r="NO16" s="123" t="n">
        <f aca="false">COLUMN(NN$11)*IF(AND(判定表!$H17=NO$1,判定表!$G17=NO$2),1,0)</f>
        <v>0</v>
      </c>
      <c r="NP16" s="123" t="n">
        <f aca="false">COLUMN(NO$11)*IF(AND(判定表!$H17=NP$1,判定表!$G17=NP$2),1,0)</f>
        <v>0</v>
      </c>
      <c r="NQ16" s="123" t="n">
        <f aca="false">COLUMN(NP$11)*IF(AND(判定表!$H17=NQ$1,判定表!$G17=NQ$2),1,0)</f>
        <v>0</v>
      </c>
      <c r="NR16" s="123" t="n">
        <f aca="false">COLUMN(NQ$11)*IF(AND(判定表!$H17=NR$1,判定表!$G17=NR$2),1,0)</f>
        <v>0</v>
      </c>
      <c r="NS16" s="123" t="n">
        <f aca="false">COLUMN(NR$11)*IF(AND(判定表!$H17=NS$1,判定表!$G17=NS$2),1,0)</f>
        <v>0</v>
      </c>
      <c r="NT16" s="123" t="n">
        <f aca="false">COLUMN(NS$11)*IF(AND(判定表!$H17=NT$1,判定表!$G17=NT$2),1,0)</f>
        <v>0</v>
      </c>
      <c r="NU16" s="123" t="n">
        <f aca="false">COLUMN(NT$11)*IF(AND(判定表!$H17=NU$1,判定表!$G17=NU$2),1,0)</f>
        <v>0</v>
      </c>
      <c r="NV16" s="123" t="n">
        <f aca="false">COLUMN(NU$11)*IF(AND(判定表!$H17=NV$1,判定表!$G17=NV$2),1,0)</f>
        <v>0</v>
      </c>
      <c r="NW16" s="123" t="n">
        <f aca="false">COLUMN(NV$11)*IF(AND(判定表!$H17=NW$1,判定表!$G17=NW$2),1,0)</f>
        <v>0</v>
      </c>
      <c r="NX16" s="123" t="n">
        <f aca="false">COLUMN(NW$11)*IF(AND(判定表!$H17=NX$1,判定表!$G17=NX$2),1,0)</f>
        <v>0</v>
      </c>
      <c r="NY16" s="123" t="n">
        <f aca="false">COLUMN(NX$11)*IF(AND(判定表!$H17=NY$1,判定表!$G17=NY$2),1,0)</f>
        <v>0</v>
      </c>
      <c r="NZ16" s="123" t="n">
        <f aca="false">COLUMN(NY$11)*IF(AND(判定表!$H17=NZ$1,判定表!$G17=NZ$2),1,0)</f>
        <v>0</v>
      </c>
      <c r="OA16" s="123" t="n">
        <f aca="false">COLUMN(NZ$11)*IF(AND(判定表!$H17=OA$1,判定表!$G17=OA$2),1,0)</f>
        <v>0</v>
      </c>
      <c r="OB16" s="123" t="n">
        <f aca="false">COLUMN(OA$11)*IF(AND(判定表!$H17=OB$1,判定表!$G17=OB$2),1,0)</f>
        <v>0</v>
      </c>
      <c r="OC16" s="123" t="n">
        <f aca="false">COLUMN(OB$11)*IF(AND(判定表!$H17=OC$1,判定表!$G17=OC$2),1,0)</f>
        <v>0</v>
      </c>
      <c r="OD16" s="123" t="n">
        <f aca="false">COLUMN(OC$11)*IF(AND(判定表!$H17=OD$1,判定表!$G17=OD$2),1,0)</f>
        <v>0</v>
      </c>
      <c r="OE16" s="123" t="n">
        <f aca="false">COLUMN(OD$11)*IF(AND(判定表!$H17=OE$1,判定表!$G17=OE$2),1,0)</f>
        <v>0</v>
      </c>
      <c r="OF16" s="123" t="n">
        <f aca="false">COLUMN(OE$11)*IF(AND(判定表!$H17=OF$1,判定表!$G17=OF$2),1,0)</f>
        <v>0</v>
      </c>
      <c r="OG16" s="123" t="n">
        <f aca="false">COLUMN(OF$11)*IF(AND(判定表!$H17=OG$1,判定表!$G17=OG$2),1,0)</f>
        <v>0</v>
      </c>
      <c r="OH16" s="123" t="n">
        <f aca="false">COLUMN(OG$11)*IF(AND(判定表!$H17=OH$1,判定表!$G17=OH$2),1,0)</f>
        <v>0</v>
      </c>
      <c r="OI16" s="123" t="n">
        <f aca="false">COLUMN(OH$11)*IF(AND(判定表!$H17=OI$1,判定表!$G17=OI$2),1,0)</f>
        <v>0</v>
      </c>
      <c r="OJ16" s="123" t="n">
        <f aca="false">COLUMN(OI$11)*IF(AND(判定表!$H17=OJ$1,判定表!$G17=OJ$2),1,0)</f>
        <v>0</v>
      </c>
      <c r="OK16" s="123" t="n">
        <f aca="false">COLUMN(OJ$11)*IF(AND(判定表!$H17=OK$1,判定表!$G17=OK$2),1,0)</f>
        <v>0</v>
      </c>
      <c r="OL16" s="123" t="n">
        <f aca="false">COLUMN(OK$11)*IF(AND(判定表!$H17=OL$1,判定表!$G17=OL$2),1,0)</f>
        <v>0</v>
      </c>
      <c r="OM16" s="123" t="n">
        <f aca="false">COLUMN(OL$11)*IF(AND(判定表!$H17=OM$1,判定表!$G17=OM$2),1,0)</f>
        <v>0</v>
      </c>
      <c r="ON16" s="123" t="n">
        <f aca="false">COLUMN(OM$11)*IF(AND(判定表!$H17=ON$1,判定表!$G17=ON$2),1,0)</f>
        <v>0</v>
      </c>
      <c r="OO16" s="123" t="n">
        <f aca="false">COLUMN(ON$11)*IF(AND(判定表!$H17=OO$1,判定表!$G17=OO$2),1,0)</f>
        <v>0</v>
      </c>
      <c r="OP16" s="123" t="n">
        <f aca="false">COLUMN(OO$11)*IF(AND(判定表!$H17=OP$1,判定表!$G17=OP$2),1,0)</f>
        <v>0</v>
      </c>
      <c r="OQ16" s="123" t="n">
        <f aca="false">COLUMN(OP$11)*IF(AND(判定表!$H17=OQ$1,判定表!$G17=OQ$2),1,0)</f>
        <v>0</v>
      </c>
      <c r="OR16" s="123" t="n">
        <f aca="false">COLUMN(OQ$11)*IF(AND(判定表!$H17=OR$1,判定表!$G17=OR$2),1,0)</f>
        <v>0</v>
      </c>
      <c r="OS16" s="123" t="n">
        <f aca="false">COLUMN(OR$11)*IF(AND(判定表!$H17=OS$1,判定表!$G17=OS$2),1,0)</f>
        <v>0</v>
      </c>
      <c r="OT16" s="123" t="n">
        <f aca="false">COLUMN(OS$11)*IF(AND(判定表!$H17=OT$1,判定表!$G17=OT$2),1,0)</f>
        <v>0</v>
      </c>
      <c r="OU16" s="123" t="n">
        <f aca="false">COLUMN(OT$11)*IF(AND(判定表!$H17=OU$1,判定表!$G17=OU$2),1,0)</f>
        <v>0</v>
      </c>
      <c r="OV16" s="123" t="n">
        <f aca="false">COLUMN(OU$11)*IF(AND(判定表!$H17=OV$1,判定表!$G17=OV$2),1,0)</f>
        <v>0</v>
      </c>
      <c r="OW16" s="123" t="n">
        <f aca="false">COLUMN(OV$11)*IF(AND(判定表!$H17=OW$1,判定表!$G17=OW$2),1,0)</f>
        <v>0</v>
      </c>
      <c r="OX16" s="123" t="n">
        <f aca="false">COLUMN(OW$11)*IF(AND(判定表!$H17=OX$1,判定表!$G17=OX$2),1,0)</f>
        <v>0</v>
      </c>
      <c r="OY16" s="123" t="n">
        <f aca="false">COLUMN(OX$11)*IF(AND(判定表!$H17=OY$1,判定表!$G17=OY$2),1,0)</f>
        <v>0</v>
      </c>
      <c r="OZ16" s="123" t="n">
        <f aca="false">COLUMN(OY$11)*IF(AND(判定表!$H17=OZ$1,判定表!$G17=OZ$2),1,0)</f>
        <v>0</v>
      </c>
      <c r="PA16" s="123" t="n">
        <f aca="false">COLUMN(OZ$11)*IF(AND(判定表!$H17=PA$1,判定表!$G17=PA$2),1,0)</f>
        <v>0</v>
      </c>
      <c r="PB16" s="123" t="n">
        <f aca="false">COLUMN(PA$11)*IF(AND(判定表!$H17=PB$1,判定表!$G17=PB$2),1,0)</f>
        <v>0</v>
      </c>
      <c r="PC16" s="123" t="n">
        <f aca="false">COLUMN(PB$11)*IF(AND(判定表!$H17=PC$1,判定表!$G17=PC$2),1,0)</f>
        <v>0</v>
      </c>
      <c r="PD16" s="123" t="n">
        <f aca="false">COLUMN(PC$11)*IF(AND(判定表!$H17=PD$1,判定表!$G17=PD$2),1,0)</f>
        <v>0</v>
      </c>
      <c r="PE16" s="123" t="n">
        <f aca="false">COLUMN(PD$11)*IF(AND(判定表!$H17=PE$1,判定表!$G17=PE$2),1,0)</f>
        <v>0</v>
      </c>
      <c r="PF16" s="123" t="n">
        <f aca="false">COLUMN(PE$11)*IF(AND(判定表!$H17=PF$1,判定表!$G17=PF$2),1,0)</f>
        <v>0</v>
      </c>
      <c r="PG16" s="123" t="n">
        <f aca="false">COLUMN(PF$11)*IF(AND(判定表!$H17=PG$1,判定表!$G17=PG$2),1,0)</f>
        <v>0</v>
      </c>
      <c r="PH16" s="123" t="n">
        <f aca="false">COLUMN(PG$11)*IF(AND(判定表!$H17=PH$1,判定表!$G17=PH$2),1,0)</f>
        <v>0</v>
      </c>
      <c r="PI16" s="123" t="n">
        <f aca="false">COLUMN(PH$11)*IF(AND(判定表!$H17=PI$1,判定表!$G17=PI$2),1,0)</f>
        <v>0</v>
      </c>
      <c r="PJ16" s="123" t="n">
        <f aca="false">COLUMN(PI$11)*IF(AND(判定表!$H17=PJ$1,判定表!$G17=PJ$2),1,0)</f>
        <v>0</v>
      </c>
      <c r="PK16" s="123" t="n">
        <f aca="false">COLUMN(PJ$11)*IF(AND(判定表!$H17=PK$1,判定表!$G17=PK$2),1,0)</f>
        <v>0</v>
      </c>
      <c r="PL16" s="123" t="n">
        <f aca="false">COLUMN(PK$11)*IF(AND(判定表!$H17=PL$1,判定表!$G17=PL$2),1,0)</f>
        <v>0</v>
      </c>
      <c r="PM16" s="123" t="n">
        <f aca="false">COLUMN(PL$11)*IF(AND(判定表!$H17=PM$1,判定表!$G17=PM$2),1,0)</f>
        <v>0</v>
      </c>
      <c r="PN16" s="123" t="n">
        <f aca="false">COLUMN(PM$11)*IF(AND(判定表!$H17=PN$1,判定表!$G17=PN$2),1,0)</f>
        <v>0</v>
      </c>
      <c r="PO16" s="123" t="n">
        <f aca="false">COLUMN(PN$11)*IF(AND(判定表!$H17=PO$1,判定表!$G17=PO$2),1,0)</f>
        <v>0</v>
      </c>
      <c r="PP16" s="123" t="n">
        <f aca="false">COLUMN(PO$11)*IF(AND(判定表!$H17=PP$1,判定表!$G17=PP$2),1,0)</f>
        <v>0</v>
      </c>
      <c r="PQ16" s="123" t="n">
        <f aca="false">COLUMN(PP$11)*IF(AND(判定表!$H17=PQ$1,判定表!$G17=PQ$2),1,0)</f>
        <v>0</v>
      </c>
      <c r="PR16" s="123" t="n">
        <f aca="false">COLUMN(PQ$11)*IF(AND(判定表!$H17=PR$1,判定表!$G17=PR$2),1,0)</f>
        <v>0</v>
      </c>
      <c r="PS16" s="123" t="n">
        <f aca="false">COLUMN(PR$11)*IF(AND(判定表!$H17=PS$1,判定表!$G17=PS$2),1,0)</f>
        <v>0</v>
      </c>
      <c r="PT16" s="123" t="n">
        <f aca="false">COLUMN(PS$11)*IF(AND(判定表!$H17=PT$1,判定表!$G17=PT$2),1,0)</f>
        <v>0</v>
      </c>
      <c r="PU16" s="123" t="n">
        <f aca="false">COLUMN(PT$11)*IF(AND(判定表!$H17=PU$1,判定表!$G17=PU$2),1,0)</f>
        <v>0</v>
      </c>
      <c r="PV16" s="123" t="n">
        <f aca="false">COLUMN(PU$11)*IF(AND(判定表!$H17=PV$1,判定表!$G17=PV$2),1,0)</f>
        <v>0</v>
      </c>
      <c r="PW16" s="123" t="n">
        <f aca="false">COLUMN(PV$11)*IF(AND(判定表!$H17=PW$1,判定表!$G17=PW$2),1,0)</f>
        <v>0</v>
      </c>
      <c r="PX16" s="123" t="n">
        <f aca="false">COLUMN(PW$11)*IF(AND(判定表!$H17=PX$1,判定表!$G17=PX$2),1,0)</f>
        <v>0</v>
      </c>
      <c r="PY16" s="123" t="n">
        <f aca="false">COLUMN(PX$11)*IF(AND(判定表!$H17=PY$1,判定表!$G17=PY$2),1,0)</f>
        <v>0</v>
      </c>
      <c r="PZ16" s="123" t="n">
        <f aca="false">COLUMN(PY$11)*IF(AND(判定表!$H17=PZ$1,判定表!$G17=PZ$2),1,0)</f>
        <v>0</v>
      </c>
      <c r="QA16" s="123" t="n">
        <f aca="false">COLUMN(PZ$11)*IF(AND(判定表!$H17=QA$1,判定表!$G17=QA$2),1,0)</f>
        <v>0</v>
      </c>
      <c r="QB16" s="123" t="n">
        <f aca="false">COLUMN(QA$11)*IF(AND(判定表!$H17=QB$1,判定表!$G17=QB$2),1,0)</f>
        <v>0</v>
      </c>
      <c r="QC16" s="123" t="n">
        <f aca="false">COLUMN(QB$11)*IF(AND(判定表!$H17=QC$1,判定表!$G17=QC$2),1,0)</f>
        <v>0</v>
      </c>
      <c r="QD16" s="123" t="n">
        <f aca="false">COLUMN(QC$11)*IF(AND(判定表!$H17=QD$1,判定表!$G17=QD$2),1,0)</f>
        <v>0</v>
      </c>
      <c r="QE16" s="123" t="n">
        <f aca="false">COLUMN(QD$11)*IF(AND(判定表!$H17=QE$1,判定表!$G17=QE$2),1,0)</f>
        <v>0</v>
      </c>
      <c r="QF16" s="123" t="n">
        <f aca="false">COLUMN(QE$11)*IF(AND(判定表!$H17=QF$1,判定表!$G17=QF$2),1,0)</f>
        <v>0</v>
      </c>
      <c r="QG16" s="123" t="n">
        <f aca="false">COLUMN(QF$11)*IF(AND(判定表!$H17=QG$1,判定表!$G17=QG$2),1,0)</f>
        <v>0</v>
      </c>
      <c r="QH16" s="123" t="n">
        <f aca="false">COLUMN(QG$11)*IF(AND(判定表!$H17=QH$1,判定表!$G17=QH$2),1,0)</f>
        <v>0</v>
      </c>
      <c r="QI16" s="123" t="n">
        <f aca="false">COLUMN(QH$11)*IF(AND(判定表!$H17=QI$1,判定表!$G17=QI$2),1,0)</f>
        <v>0</v>
      </c>
      <c r="QJ16" s="123" t="n">
        <f aca="false">COLUMN(QI$11)*IF(AND(判定表!$H17=QJ$1,判定表!$G17=QJ$2),1,0)</f>
        <v>0</v>
      </c>
      <c r="QK16" s="123" t="n">
        <f aca="false">COLUMN(QJ$11)*IF(AND(判定表!$H17=QK$1,判定表!$G17=QK$2),1,0)</f>
        <v>0</v>
      </c>
      <c r="QL16" s="123" t="n">
        <f aca="false">COLUMN(QK$11)*IF(AND(判定表!$H17=QL$1,判定表!$G17=QL$2),1,0)</f>
        <v>0</v>
      </c>
      <c r="QM16" s="123" t="n">
        <f aca="false">COLUMN(QL$11)*IF(AND(判定表!$H17=QM$1,判定表!$G17=QM$2),1,0)</f>
        <v>0</v>
      </c>
      <c r="QN16" s="123" t="n">
        <f aca="false">COLUMN(QM$11)*IF(AND(判定表!$H17=QN$1,判定表!$G17=QN$2),1,0)</f>
        <v>0</v>
      </c>
      <c r="QO16" s="123" t="n">
        <f aca="false">COLUMN(QN$11)*IF(AND(判定表!$H17=QO$1,判定表!$G17=QO$2),1,0)</f>
        <v>0</v>
      </c>
      <c r="QP16" s="123" t="n">
        <f aca="false">COLUMN(QO$11)*IF(AND(判定表!$H17=QP$1,判定表!$G17=QP$2),1,0)</f>
        <v>0</v>
      </c>
      <c r="QQ16" s="123" t="n">
        <f aca="false">COLUMN(QP$11)*IF(AND(判定表!$H17=QQ$1,判定表!$G17=QQ$2),1,0)</f>
        <v>0</v>
      </c>
      <c r="QR16" s="123" t="n">
        <f aca="false">COLUMN(QQ$11)*IF(AND(判定表!$H17=QR$1,判定表!$G17=QR$2),1,0)</f>
        <v>0</v>
      </c>
      <c r="QS16" s="123" t="n">
        <f aca="false">COLUMN(QR$11)*IF(AND(判定表!$H17=QS$1,判定表!$G17=QS$2),1,0)</f>
        <v>0</v>
      </c>
      <c r="QT16" s="123" t="n">
        <f aca="false">COLUMN(QS$11)*IF(AND(判定表!$H17=QT$1,判定表!$G17=QT$2),1,0)</f>
        <v>0</v>
      </c>
      <c r="QU16" s="123" t="n">
        <f aca="false">COLUMN(QT$11)*IF(AND(判定表!$H17=QU$1,判定表!$G17=QU$2),1,0)</f>
        <v>0</v>
      </c>
      <c r="QV16" s="123" t="n">
        <f aca="false">COLUMN(QU$11)*IF(AND(判定表!$H17=QV$1,判定表!$G17=QV$2),1,0)</f>
        <v>0</v>
      </c>
      <c r="QW16" s="123" t="n">
        <f aca="false">COLUMN(QV$11)*IF(AND(判定表!$H17=QW$1,判定表!$G17=QW$2),1,0)</f>
        <v>0</v>
      </c>
      <c r="QX16" s="123" t="n">
        <f aca="false">COLUMN(QW$11)*IF(AND(判定表!$H17=QX$1,判定表!$G17=QX$2),1,0)</f>
        <v>0</v>
      </c>
      <c r="QY16" s="123" t="n">
        <f aca="false">COLUMN(QX$11)*IF(AND(判定表!$H17=QY$1,判定表!$G17=QY$2),1,0)</f>
        <v>0</v>
      </c>
      <c r="QZ16" s="123" t="n">
        <f aca="false">COLUMN(QY$11)*IF(AND(判定表!$H17=QZ$1,判定表!$G17=QZ$2),1,0)</f>
        <v>0</v>
      </c>
      <c r="RA16" s="123" t="n">
        <f aca="false">COLUMN(QZ$11)*IF(AND(判定表!$H17=RA$1,判定表!$G17=RA$2),1,0)</f>
        <v>0</v>
      </c>
      <c r="RB16" s="123" t="n">
        <f aca="false">COLUMN(RA$11)*IF(AND(判定表!$H17=RB$1,判定表!$G17=RB$2),1,0)</f>
        <v>0</v>
      </c>
      <c r="RC16" s="123" t="n">
        <f aca="false">COLUMN(RB$11)*IF(AND(判定表!$H17=RC$1,判定表!$G17=RC$2),1,0)</f>
        <v>0</v>
      </c>
      <c r="RD16" s="123" t="n">
        <f aca="false">COLUMN(RC$11)*IF(AND(判定表!$H17=RD$1,判定表!$G17=RD$2),1,0)</f>
        <v>0</v>
      </c>
      <c r="RE16" s="123" t="n">
        <f aca="false">COLUMN(RD$11)*IF(AND(判定表!$H17=RE$1,判定表!$G17=RE$2),1,0)</f>
        <v>0</v>
      </c>
      <c r="RF16" s="123" t="n">
        <f aca="false">COLUMN(RE$11)*IF(AND(判定表!$H17=RF$1,判定表!$G17=RF$2),1,0)</f>
        <v>0</v>
      </c>
      <c r="RG16" s="123" t="n">
        <f aca="false">COLUMN(RF$11)*IF(AND(判定表!$H17=RG$1,判定表!$G17=RG$2),1,0)</f>
        <v>0</v>
      </c>
      <c r="RH16" s="123" t="n">
        <f aca="false">COLUMN(RG$11)*IF(AND(判定表!$H17=RH$1,判定表!$G17=RH$2),1,0)</f>
        <v>0</v>
      </c>
      <c r="RI16" s="123" t="n">
        <f aca="false">COLUMN(RH$11)*IF(AND(判定表!$H17=RI$1,判定表!$G17=RI$2),1,0)</f>
        <v>0</v>
      </c>
      <c r="RJ16" s="123" t="n">
        <f aca="false">COLUMN(RI$11)*IF(AND(判定表!$H17=RJ$1,判定表!$G17=RJ$2),1,0)</f>
        <v>0</v>
      </c>
      <c r="RK16" s="123" t="n">
        <f aca="false">COLUMN(RJ$11)*IF(AND(判定表!$H17=RK$1,判定表!$G17=RK$2),1,0)</f>
        <v>0</v>
      </c>
      <c r="RL16" s="123" t="n">
        <f aca="false">COLUMN(RK$11)*IF(AND(判定表!$H17=RL$1,判定表!$G17=RL$2),1,0)</f>
        <v>0</v>
      </c>
      <c r="RM16" s="123" t="n">
        <f aca="false">COLUMN(RL$11)*IF(AND(判定表!$H17=RM$1,判定表!$G17=RM$2),1,0)</f>
        <v>0</v>
      </c>
      <c r="RN16" s="123" t="n">
        <f aca="false">COLUMN(RM$11)*IF(AND(判定表!$H17=RN$1,判定表!$G17=RN$2),1,0)</f>
        <v>0</v>
      </c>
      <c r="RO16" s="123" t="n">
        <f aca="false">COLUMN(RN$11)*IF(AND(判定表!$H17=RO$1,判定表!$G17=RO$2),1,0)</f>
        <v>0</v>
      </c>
      <c r="RP16" s="123" t="n">
        <f aca="false">COLUMN(RO$11)*IF(AND(判定表!$H17=RP$1,判定表!$G17=RP$2),1,0)</f>
        <v>0</v>
      </c>
      <c r="RQ16" s="123" t="n">
        <f aca="false">COLUMN(RP$11)*IF(AND(判定表!$H17=RQ$1,判定表!$G17=RQ$2),1,0)</f>
        <v>0</v>
      </c>
      <c r="RR16" s="123" t="n">
        <f aca="false">COLUMN(RQ$11)*IF(AND(判定表!$H17=RR$1,判定表!$G17=RR$2),1,0)</f>
        <v>0</v>
      </c>
      <c r="RS16" s="123" t="n">
        <f aca="false">COLUMN(RR$11)*IF(AND(判定表!$H17=RS$1,判定表!$G17=RS$2),1,0)</f>
        <v>0</v>
      </c>
      <c r="RT16" s="123" t="n">
        <f aca="false">COLUMN(RS$11)*IF(AND(判定表!$H17=RT$1,判定表!$G17=RT$2),1,0)</f>
        <v>0</v>
      </c>
      <c r="RU16" s="123" t="n">
        <f aca="false">COLUMN(RT$11)*IF(AND(判定表!$H17=RU$1,判定表!$G17=RU$2),1,0)</f>
        <v>0</v>
      </c>
      <c r="RV16" s="123" t="n">
        <f aca="false">COLUMN(RU$11)*IF(AND(判定表!$H17=RV$1,判定表!$G17=RV$2),1,0)</f>
        <v>0</v>
      </c>
      <c r="RW16" s="123" t="n">
        <f aca="false">COLUMN(RV$11)*IF(AND(判定表!$H17=RW$1,判定表!$G17=RW$2),1,0)</f>
        <v>0</v>
      </c>
      <c r="RX16" s="123" t="n">
        <f aca="false">COLUMN(RW$11)*IF(AND(判定表!$H17=RX$1,判定表!$G17=RX$2),1,0)</f>
        <v>0</v>
      </c>
      <c r="RY16" s="123" t="n">
        <f aca="false">COLUMN(RX$11)*IF(AND(判定表!$H17=RY$1,判定表!$G17=RY$2),1,0)</f>
        <v>0</v>
      </c>
      <c r="RZ16" s="123" t="n">
        <f aca="false">COLUMN(RY$11)*IF(AND(判定表!$H17=RZ$1,判定表!$G17=RZ$2),1,0)</f>
        <v>0</v>
      </c>
      <c r="SA16" s="123" t="n">
        <f aca="false">COLUMN(RZ$11)*IF(AND(判定表!$H17=SA$1,判定表!$G17=SA$2),1,0)</f>
        <v>0</v>
      </c>
      <c r="SB16" s="123" t="n">
        <f aca="false">COLUMN(SA$11)*IF(AND(判定表!$H17=SB$1,判定表!$G17=SB$2),1,0)</f>
        <v>0</v>
      </c>
      <c r="SC16" s="123" t="n">
        <f aca="false">COLUMN(SB$11)*IF(AND(判定表!$H17=SC$1,判定表!$G17=SC$2),1,0)</f>
        <v>0</v>
      </c>
      <c r="SD16" s="123" t="n">
        <f aca="false">COLUMN(SC$11)*IF(AND(判定表!$H17=SD$1,判定表!$G17=SD$2),1,0)</f>
        <v>0</v>
      </c>
      <c r="SE16" s="123" t="n">
        <f aca="false">COLUMN(SD$11)*IF(AND(判定表!$H17=SE$1,判定表!$G17=SE$2),1,0)</f>
        <v>0</v>
      </c>
      <c r="SF16" s="123" t="n">
        <f aca="false">COLUMN(SE$11)*IF(AND(判定表!$H17=SF$1,判定表!$G17=SF$2),1,0)</f>
        <v>0</v>
      </c>
      <c r="SG16" s="123" t="n">
        <f aca="false">COLUMN(SF$11)*IF(AND(判定表!$H17=SG$1,判定表!$G17=SG$2),1,0)</f>
        <v>0</v>
      </c>
      <c r="SH16" s="123" t="n">
        <f aca="false">COLUMN(SG$11)*IF(AND(判定表!$H17=SH$1,判定表!$G17=SH$2),1,0)</f>
        <v>0</v>
      </c>
      <c r="SI16" s="123" t="n">
        <f aca="false">COLUMN(SH$11)*IF(AND(判定表!$H17=SI$1,判定表!$G17=SI$2),1,0)</f>
        <v>0</v>
      </c>
      <c r="SJ16" s="123" t="n">
        <f aca="false">COLUMN(SI$11)*IF(AND(判定表!$H17=SJ$1,判定表!$G17=SJ$2),1,0)</f>
        <v>0</v>
      </c>
      <c r="SK16" s="123" t="n">
        <f aca="false">COLUMN(SJ$11)*IF(AND(判定表!$H17=SK$1,判定表!$G17=SK$2),1,0)</f>
        <v>0</v>
      </c>
      <c r="SL16" s="123" t="n">
        <f aca="false">COLUMN(SK$11)*IF(AND(判定表!$H17=SL$1,判定表!$G17=SL$2),1,0)</f>
        <v>0</v>
      </c>
      <c r="SM16" s="123" t="n">
        <f aca="false">COLUMN(SL$11)*IF(AND(判定表!$H17=SM$1,判定表!$G17=SM$2),1,0)</f>
        <v>0</v>
      </c>
      <c r="SN16" s="123" t="n">
        <f aca="false">COLUMN(SM$11)*IF(AND(判定表!$H17=SN$1,判定表!$G17=SN$2),1,0)</f>
        <v>0</v>
      </c>
      <c r="SO16" s="123" t="n">
        <f aca="false">COLUMN(SN$11)*IF(AND(判定表!$H17=SO$1,判定表!$G17=SO$2),1,0)</f>
        <v>0</v>
      </c>
      <c r="SP16" s="123" t="n">
        <f aca="false">COLUMN(SO$11)*IF(AND(判定表!$H17=SP$1,判定表!$G17=SP$2),1,0)</f>
        <v>0</v>
      </c>
      <c r="SQ16" s="123" t="n">
        <f aca="false">COLUMN(SP$11)*IF(AND(判定表!$H17=SQ$1,判定表!$G17=SQ$2),1,0)</f>
        <v>0</v>
      </c>
      <c r="SR16" s="123" t="n">
        <f aca="false">COLUMN(SQ$11)*IF(AND(判定表!$H17=SR$1,判定表!$G17=SR$2),1,0)</f>
        <v>0</v>
      </c>
      <c r="SS16" s="123" t="n">
        <f aca="false">COLUMN(SR$11)*IF(AND(判定表!$H17=SS$1,判定表!$G17=SS$2),1,0)</f>
        <v>0</v>
      </c>
      <c r="ST16" s="123" t="n">
        <f aca="false">COLUMN(SS$11)*IF(AND(判定表!$H17=ST$1,判定表!$G17=ST$2),1,0)</f>
        <v>0</v>
      </c>
      <c r="SU16" s="123" t="n">
        <f aca="false">COLUMN(ST$11)*IF(AND(判定表!$H17=SU$1,判定表!$G17=SU$2),1,0)</f>
        <v>0</v>
      </c>
      <c r="SV16" s="123" t="n">
        <f aca="false">COLUMN(SU$11)*IF(AND(判定表!$H17=SV$1,判定表!$G17=SV$2),1,0)</f>
        <v>0</v>
      </c>
      <c r="SW16" s="123" t="n">
        <f aca="false">COLUMN(SV$11)*IF(AND(判定表!$H17=SW$1,判定表!$G17=SW$2),1,0)</f>
        <v>0</v>
      </c>
      <c r="SX16" s="123" t="n">
        <f aca="false">COLUMN(SW$11)*IF(AND(判定表!$H17=SX$1,判定表!$G17=SX$2),1,0)</f>
        <v>0</v>
      </c>
      <c r="SY16" s="123" t="n">
        <f aca="false">COLUMN(SX$11)*IF(AND(判定表!$H17=SY$1,判定表!$G17=SY$2),1,0)</f>
        <v>0</v>
      </c>
      <c r="SZ16" s="123" t="n">
        <f aca="false">COLUMN(SY$11)*IF(AND(判定表!$H17=SZ$1,判定表!$G17=SZ$2),1,0)</f>
        <v>0</v>
      </c>
      <c r="TA16" s="123" t="n">
        <f aca="false">COLUMN(SZ$11)*IF(AND(判定表!$H17=TA$1,判定表!$G17=TA$2),1,0)</f>
        <v>0</v>
      </c>
      <c r="TB16" s="123" t="n">
        <f aca="false">COLUMN(TA$11)*IF(AND(判定表!$H17=TB$1,判定表!$G17=TB$2),1,0)</f>
        <v>0</v>
      </c>
      <c r="TC16" s="123" t="n">
        <f aca="false">COLUMN(TB$11)*IF(AND(判定表!$H17=TC$1,判定表!$G17=TC$2),1,0)</f>
        <v>0</v>
      </c>
      <c r="TD16" s="123" t="n">
        <f aca="false">COLUMN(TC$11)*IF(AND(判定表!$H17=TD$1,判定表!$G17=TD$2),1,0)</f>
        <v>0</v>
      </c>
      <c r="TE16" s="123" t="n">
        <f aca="false">COLUMN(TD$11)*IF(AND(判定表!$H17=TE$1,判定表!$G17=TE$2),1,0)</f>
        <v>0</v>
      </c>
      <c r="TF16" s="123" t="n">
        <f aca="false">COLUMN(TE$11)*IF(AND(判定表!$H17=TF$1,判定表!$G17=TF$2),1,0)</f>
        <v>0</v>
      </c>
      <c r="TG16" s="123" t="n">
        <f aca="false">COLUMN(TF$11)*IF(AND(判定表!$H17=TG$1,判定表!$G17=TG$2),1,0)</f>
        <v>0</v>
      </c>
      <c r="TH16" s="123" t="n">
        <f aca="false">COLUMN(TG$11)*IF(AND(判定表!$H17=TH$1,判定表!$G17=TH$2),1,0)</f>
        <v>0</v>
      </c>
      <c r="TI16" s="123" t="n">
        <f aca="false">COLUMN(TH$11)*IF(AND(判定表!$H17=TI$1,判定表!$G17=TI$2),1,0)</f>
        <v>0</v>
      </c>
      <c r="TJ16" s="123" t="n">
        <f aca="false">COLUMN(TI$11)*IF(AND(判定表!$H17=TJ$1,判定表!$G17=TJ$2),1,0)</f>
        <v>0</v>
      </c>
      <c r="TK16" s="123" t="n">
        <f aca="false">COLUMN(TJ$11)*IF(AND(判定表!$H17=TK$1,判定表!$G17=TK$2),1,0)</f>
        <v>0</v>
      </c>
      <c r="TL16" s="123" t="n">
        <f aca="false">COLUMN(TK$11)*IF(AND(判定表!$H17=TL$1,判定表!$G17=TL$2),1,0)</f>
        <v>0</v>
      </c>
      <c r="TM16" s="123" t="n">
        <f aca="false">COLUMN(TL$11)*IF(AND(判定表!$H17=TM$1,判定表!$G17=TM$2),1,0)</f>
        <v>0</v>
      </c>
      <c r="TN16" s="123" t="n">
        <f aca="false">COLUMN(TM$11)*IF(AND(判定表!$H17=TN$1,判定表!$G17=TN$2),1,0)</f>
        <v>0</v>
      </c>
      <c r="TO16" s="123" t="n">
        <f aca="false">COLUMN(TN$11)*IF(AND(判定表!$H17=TO$1,判定表!$G17=TO$2),1,0)</f>
        <v>0</v>
      </c>
      <c r="TP16" s="123" t="n">
        <f aca="false">COLUMN(TO$11)*IF(AND(判定表!$H17=TP$1,判定表!$G17=TP$2),1,0)</f>
        <v>0</v>
      </c>
      <c r="TQ16" s="123" t="n">
        <f aca="false">COLUMN(TP$11)*IF(AND(判定表!$H17=TQ$1,判定表!$G17=TQ$2),1,0)</f>
        <v>0</v>
      </c>
      <c r="TR16" s="123" t="n">
        <f aca="false">COLUMN(TQ$11)*IF(AND(判定表!$H17=TR$1,判定表!$G17=TR$2),1,0)</f>
        <v>0</v>
      </c>
      <c r="TS16" s="123" t="n">
        <f aca="false">COLUMN(TR$11)*IF(AND(判定表!$H17=TS$1,判定表!$G17=TS$2),1,0)</f>
        <v>0</v>
      </c>
      <c r="TT16" s="123" t="n">
        <f aca="false">COLUMN(TS$11)*IF(AND(判定表!$H17=TT$1,判定表!$G17=TT$2),1,0)</f>
        <v>0</v>
      </c>
      <c r="TU16" s="123" t="n">
        <f aca="false">COLUMN(TT$11)*IF(AND(判定表!$H17=TU$1,判定表!$G17=TU$2),1,0)</f>
        <v>0</v>
      </c>
      <c r="TV16" s="123" t="n">
        <f aca="false">COLUMN(TU$11)*IF(AND(判定表!$H17=TV$1,判定表!$G17=TV$2),1,0)</f>
        <v>0</v>
      </c>
      <c r="TW16" s="123" t="n">
        <f aca="false">COLUMN(TV$11)*IF(AND(判定表!$H17=TW$1,判定表!$G17=TW$2),1,0)</f>
        <v>0</v>
      </c>
      <c r="TX16" s="123" t="n">
        <f aca="false">COLUMN(TW$11)*IF(AND(判定表!$H17=TX$1,判定表!$G17=TX$2),1,0)</f>
        <v>0</v>
      </c>
      <c r="TY16" s="123" t="n">
        <f aca="false">COLUMN(TX$11)*IF(AND(判定表!$H17=TY$1,判定表!$G17=TY$2),1,0)</f>
        <v>0</v>
      </c>
      <c r="TZ16" s="123" t="n">
        <f aca="false">COLUMN(TY$11)*IF(AND(判定表!$H17=TZ$1,判定表!$G17=TZ$2),1,0)</f>
        <v>0</v>
      </c>
      <c r="UA16" s="123" t="n">
        <f aca="false">COLUMN(TZ$11)*IF(AND(判定表!$H17=UA$1,判定表!$G17=UA$2),1,0)</f>
        <v>0</v>
      </c>
      <c r="UB16" s="123" t="n">
        <f aca="false">COLUMN(UA$11)*IF(AND(判定表!$H17=UB$1,判定表!$G17=UB$2),1,0)</f>
        <v>0</v>
      </c>
      <c r="UC16" s="123" t="n">
        <f aca="false">COLUMN(UB$11)*IF(AND(判定表!$H17=UC$1,判定表!$G17=UC$2),1,0)</f>
        <v>0</v>
      </c>
      <c r="UD16" s="123" t="n">
        <f aca="false">COLUMN(UC$11)*IF(AND(判定表!$H17=UD$1,判定表!$G17=UD$2),1,0)</f>
        <v>0</v>
      </c>
      <c r="UE16" s="123" t="n">
        <f aca="false">COLUMN(UD$11)*IF(AND(判定表!$H17=UE$1,判定表!$G17=UE$2),1,0)</f>
        <v>0</v>
      </c>
      <c r="UF16" s="123" t="n">
        <f aca="false">COLUMN(UE$11)*IF(AND(判定表!$H17=UF$1,判定表!$G17=UF$2),1,0)</f>
        <v>0</v>
      </c>
      <c r="UG16" s="123" t="n">
        <f aca="false">COLUMN(UF$11)*IF(AND(判定表!$H17=UG$1,判定表!$G17=UG$2),1,0)</f>
        <v>0</v>
      </c>
      <c r="UH16" s="123" t="n">
        <f aca="false">COLUMN(UG$11)*IF(AND(判定表!$H17=UH$1,判定表!$G17=UH$2),1,0)</f>
        <v>0</v>
      </c>
      <c r="UI16" s="123" t="n">
        <f aca="false">COLUMN(UH$11)*IF(AND(判定表!$H17=UI$1,判定表!$G17=UI$2),1,0)</f>
        <v>0</v>
      </c>
      <c r="UJ16" s="123" t="n">
        <f aca="false">COLUMN(UI$11)*IF(AND(判定表!$H17=UJ$1,判定表!$G17=UJ$2),1,0)</f>
        <v>0</v>
      </c>
      <c r="UK16" s="123" t="n">
        <f aca="false">COLUMN(UJ$11)*IF(AND(判定表!$H17=UK$1,判定表!$G17=UK$2),1,0)</f>
        <v>0</v>
      </c>
      <c r="UL16" s="123" t="n">
        <f aca="false">COLUMN(UK$11)*IF(AND(判定表!$H17=UL$1,判定表!$G17=UL$2),1,0)</f>
        <v>0</v>
      </c>
      <c r="UM16" s="123" t="n">
        <f aca="false">COLUMN(UL$11)*IF(AND(判定表!$H17=UM$1,判定表!$G17=UM$2),1,0)</f>
        <v>0</v>
      </c>
      <c r="UN16" s="123" t="n">
        <f aca="false">COLUMN(UM$11)*IF(AND(判定表!$H17=UN$1,判定表!$G17=UN$2),1,0)</f>
        <v>0</v>
      </c>
      <c r="UO16" s="123" t="n">
        <f aca="false">COLUMN(UN$11)*IF(AND(判定表!$H17=UO$1,判定表!$G17=UO$2),1,0)</f>
        <v>0</v>
      </c>
      <c r="UP16" s="123" t="n">
        <f aca="false">COLUMN(UO$11)*IF(AND(判定表!$H17=UP$1,判定表!$G17=UP$2),1,0)</f>
        <v>0</v>
      </c>
      <c r="UQ16" s="123" t="n">
        <f aca="false">COLUMN(UP$11)*IF(AND(判定表!$H17=UQ$1,判定表!$G17=UQ$2),1,0)</f>
        <v>0</v>
      </c>
      <c r="UR16" s="123" t="n">
        <f aca="false">COLUMN(UQ$11)*IF(AND(判定表!$H17=UR$1,判定表!$G17=UR$2),1,0)</f>
        <v>0</v>
      </c>
      <c r="US16" s="123" t="n">
        <f aca="false">COLUMN(UR$11)*IF(AND(判定表!$H17=US$1,判定表!$G17=US$2),1,0)</f>
        <v>0</v>
      </c>
      <c r="UT16" s="123" t="n">
        <f aca="false">COLUMN(US$11)*IF(AND(判定表!$H17=UT$1,判定表!$G17=UT$2),1,0)</f>
        <v>0</v>
      </c>
      <c r="UU16" s="123" t="n">
        <f aca="false">COLUMN(UT$11)*IF(AND(判定表!$H17=UU$1,判定表!$G17=UU$2),1,0)</f>
        <v>0</v>
      </c>
      <c r="UV16" s="123" t="n">
        <f aca="false">COLUMN(UU$11)*IF(AND(判定表!$H17=UV$1,判定表!$G17=UV$2),1,0)</f>
        <v>0</v>
      </c>
      <c r="UW16" s="123" t="n">
        <f aca="false">COLUMN(UV$11)*IF(AND(判定表!$H17=UW$1,判定表!$G17=UW$2),1,0)</f>
        <v>0</v>
      </c>
      <c r="UX16" s="123" t="n">
        <f aca="false">COLUMN(UW$11)*IF(AND(判定表!$H17=UX$1,判定表!$G17=UX$2),1,0)</f>
        <v>0</v>
      </c>
      <c r="UY16" s="123" t="n">
        <f aca="false">COLUMN(UX$11)*IF(AND(判定表!$H17=UY$1,判定表!$G17=UY$2),1,0)</f>
        <v>0</v>
      </c>
      <c r="UZ16" s="123" t="n">
        <f aca="false">COLUMN(UY$11)*IF(AND(判定表!$H17=UZ$1,判定表!$G17=UZ$2),1,0)</f>
        <v>0</v>
      </c>
      <c r="VA16" s="123" t="n">
        <f aca="false">COLUMN(UZ$11)*IF(AND(判定表!$H17=VA$1,判定表!$G17=VA$2),1,0)</f>
        <v>0</v>
      </c>
      <c r="VB16" s="123" t="n">
        <f aca="false">COLUMN(VA$11)*IF(AND(判定表!$H17=VB$1,判定表!$G17=VB$2),1,0)</f>
        <v>0</v>
      </c>
      <c r="VC16" s="123" t="n">
        <f aca="false">COLUMN(VB$11)*IF(AND(判定表!$H17=VC$1,判定表!$G17=VC$2),1,0)</f>
        <v>0</v>
      </c>
      <c r="VD16" s="123" t="n">
        <f aca="false">COLUMN(VC$11)*IF(AND(判定表!$H17=VD$1,判定表!$G17=VD$2),1,0)</f>
        <v>0</v>
      </c>
      <c r="VE16" s="123" t="n">
        <f aca="false">COLUMN(VD$11)*IF(AND(判定表!$H17=VE$1,判定表!$G17=VE$2),1,0)</f>
        <v>0</v>
      </c>
      <c r="VF16" s="123" t="n">
        <f aca="false">COLUMN(VE$11)*IF(AND(判定表!$H17=VF$1,判定表!$G17=VF$2),1,0)</f>
        <v>0</v>
      </c>
      <c r="VG16" s="123" t="n">
        <f aca="false">COLUMN(VF$11)*IF(AND(判定表!$H17=VG$1,判定表!$G17=VG$2),1,0)</f>
        <v>0</v>
      </c>
      <c r="VH16" s="123" t="n">
        <f aca="false">COLUMN(VG$11)*IF(AND(判定表!$H17=VH$1,判定表!$G17=VH$2),1,0)</f>
        <v>0</v>
      </c>
      <c r="VI16" s="123" t="n">
        <f aca="false">COLUMN(VH$11)*IF(AND(判定表!$H17=VI$1,判定表!$G17=VI$2),1,0)</f>
        <v>0</v>
      </c>
      <c r="VJ16" s="123" t="n">
        <f aca="false">COLUMN(VI$11)*IF(AND(判定表!$H17=VJ$1,判定表!$G17=VJ$2),1,0)</f>
        <v>0</v>
      </c>
      <c r="VK16" s="123" t="n">
        <f aca="false">COLUMN(VJ$11)*IF(AND(判定表!$H17=VK$1,判定表!$G17=VK$2),1,0)</f>
        <v>0</v>
      </c>
      <c r="VL16" s="123" t="n">
        <f aca="false">COLUMN(VK$11)*IF(AND(判定表!$H17=VL$1,判定表!$G17=VL$2),1,0)</f>
        <v>0</v>
      </c>
      <c r="VM16" s="123" t="n">
        <f aca="false">COLUMN(VL$11)*IF(AND(判定表!$H17=VM$1,判定表!$G17=VM$2),1,0)</f>
        <v>0</v>
      </c>
      <c r="VN16" s="123" t="n">
        <f aca="false">COLUMN(VM$11)*IF(AND(判定表!$H17=VN$1,判定表!$G17=VN$2),1,0)</f>
        <v>0</v>
      </c>
      <c r="VO16" s="123" t="n">
        <f aca="false">COLUMN(VN$11)*IF(AND(判定表!$H17=VO$1,判定表!$G17=VO$2),1,0)</f>
        <v>0</v>
      </c>
      <c r="VP16" s="123" t="n">
        <f aca="false">COLUMN(VO$11)*IF(AND(判定表!$H17=VP$1,判定表!$G17=VP$2),1,0)</f>
        <v>0</v>
      </c>
      <c r="VQ16" s="123" t="n">
        <f aca="false">COLUMN(VP$11)*IF(AND(判定表!$H17=VQ$1,判定表!$G17=VQ$2),1,0)</f>
        <v>0</v>
      </c>
      <c r="VR16" s="123" t="n">
        <f aca="false">COLUMN(VQ$11)*IF(AND(判定表!$H17=VR$1,判定表!$G17=VR$2),1,0)</f>
        <v>0</v>
      </c>
      <c r="VS16" s="123" t="n">
        <f aca="false">COLUMN(VR$11)*IF(AND(判定表!$H17=VS$1,判定表!$G17=VS$2),1,0)</f>
        <v>0</v>
      </c>
      <c r="VT16" s="123" t="n">
        <f aca="false">COLUMN(VS$11)*IF(AND(判定表!$H17=VT$1,判定表!$G17=VT$2),1,0)</f>
        <v>0</v>
      </c>
      <c r="VU16" s="123" t="n">
        <f aca="false">COLUMN(VT$11)*IF(AND(判定表!$H17=VU$1,判定表!$G17=VU$2),1,0)</f>
        <v>0</v>
      </c>
      <c r="VV16" s="123" t="n">
        <f aca="false">COLUMN(VU$11)*IF(AND(判定表!$H17=VV$1,判定表!$G17=VV$2),1,0)</f>
        <v>0</v>
      </c>
      <c r="VW16" s="123" t="n">
        <f aca="false">COLUMN(VV$11)*IF(AND(判定表!$H17=VW$1,判定表!$G17=VW$2),1,0)</f>
        <v>0</v>
      </c>
      <c r="VX16" s="123" t="n">
        <f aca="false">COLUMN(VW$11)*IF(AND(判定表!$H17=VX$1,判定表!$G17=VX$2),1,0)</f>
        <v>0</v>
      </c>
      <c r="VY16" s="123" t="n">
        <f aca="false">COLUMN(VX$11)*IF(AND(判定表!$H17=VY$1,判定表!$G17=VY$2),1,0)</f>
        <v>0</v>
      </c>
      <c r="VZ16" s="123" t="n">
        <f aca="false">COLUMN(VY$11)*IF(AND(判定表!$H17=VZ$1,判定表!$G17=VZ$2),1,0)</f>
        <v>0</v>
      </c>
      <c r="WA16" s="123" t="n">
        <f aca="false">COLUMN(VZ$11)*IF(AND(判定表!$H17=WA$1,判定表!$G17=WA$2),1,0)</f>
        <v>0</v>
      </c>
      <c r="WB16" s="123" t="n">
        <f aca="false">COLUMN(WA$11)*IF(AND(判定表!$H17=WB$1,判定表!$G17=WB$2),1,0)</f>
        <v>0</v>
      </c>
      <c r="WC16" s="123" t="n">
        <f aca="false">COLUMN(WB$11)*IF(AND(判定表!$H17=WC$1,判定表!$G17=WC$2),1,0)</f>
        <v>0</v>
      </c>
      <c r="WD16" s="123" t="n">
        <f aca="false">COLUMN(WC$11)*IF(AND(判定表!$H17=WD$1,判定表!$G17=WD$2),1,0)</f>
        <v>0</v>
      </c>
      <c r="WE16" s="123" t="n">
        <f aca="false">COLUMN(WD$11)*IF(AND(判定表!$H17=WE$1,判定表!$G17=WE$2),1,0)</f>
        <v>0</v>
      </c>
      <c r="WF16" s="123" t="n">
        <f aca="false">COLUMN(WE$11)*IF(AND(判定表!$H17=WF$1,判定表!$G17=WF$2),1,0)</f>
        <v>0</v>
      </c>
      <c r="WG16" s="123" t="n">
        <f aca="false">COLUMN(WF$11)*IF(AND(判定表!$H17=WG$1,判定表!$G17=WG$2),1,0)</f>
        <v>0</v>
      </c>
      <c r="WH16" s="123" t="n">
        <f aca="false">COLUMN(WG$11)*IF(AND(判定表!$H17=WH$1,判定表!$G17=WH$2),1,0)</f>
        <v>0</v>
      </c>
      <c r="WI16" s="123" t="n">
        <f aca="false">COLUMN(WH$11)*IF(AND(判定表!$H17=WI$1,判定表!$G17=WI$2),1,0)</f>
        <v>0</v>
      </c>
      <c r="WJ16" s="123" t="n">
        <f aca="false">COLUMN(WI$11)*IF(AND(判定表!$H17=WJ$1,判定表!$G17=WJ$2),1,0)</f>
        <v>0</v>
      </c>
      <c r="WK16" s="123" t="n">
        <f aca="false">COLUMN(WJ$11)*IF(AND(判定表!$H17=WK$1,判定表!$G17=WK$2),1,0)</f>
        <v>0</v>
      </c>
      <c r="WL16" s="123" t="n">
        <f aca="false">COLUMN(WK$11)*IF(AND(判定表!$H17=WL$1,判定表!$G17=WL$2),1,0)</f>
        <v>0</v>
      </c>
      <c r="WM16" s="123" t="n">
        <f aca="false">COLUMN(WL$11)*IF(AND(判定表!$H17=WM$1,判定表!$G17=WM$2),1,0)</f>
        <v>0</v>
      </c>
      <c r="WN16" s="123" t="n">
        <f aca="false">COLUMN(WM$11)*IF(AND(判定表!$H17=WN$1,判定表!$G17=WN$2),1,0)</f>
        <v>0</v>
      </c>
      <c r="WO16" s="123" t="n">
        <f aca="false">COLUMN(WN$11)*IF(AND(判定表!$H17=WO$1,判定表!$G17=WO$2),1,0)</f>
        <v>0</v>
      </c>
      <c r="WP16" s="123" t="n">
        <f aca="false">COLUMN(WO$11)*IF(AND(判定表!$H17=WP$1,判定表!$G17=WP$2),1,0)</f>
        <v>0</v>
      </c>
      <c r="WQ16" s="123" t="n">
        <f aca="false">COLUMN(WP$11)*IF(AND(判定表!$H17=WQ$1,判定表!$G17=WQ$2),1,0)</f>
        <v>0</v>
      </c>
      <c r="WR16" s="123" t="n">
        <f aca="false">COLUMN(WQ$11)*IF(AND(判定表!$H17=WR$1,判定表!$G17=WR$2),1,0)</f>
        <v>0</v>
      </c>
      <c r="WS16" s="123" t="n">
        <f aca="false">COLUMN(WR$11)*IF(AND(判定表!$H17=WS$1,判定表!$G17=WS$2),1,0)</f>
        <v>0</v>
      </c>
      <c r="WT16" s="123" t="n">
        <f aca="false">COLUMN(WS$11)*IF(AND(判定表!$H17=WT$1,判定表!$G17=WT$2),1,0)</f>
        <v>0</v>
      </c>
      <c r="WU16" s="123" t="n">
        <f aca="false">COLUMN(WT$11)*IF(AND(判定表!$H17=WU$1,判定表!$G17=WU$2),1,0)</f>
        <v>0</v>
      </c>
      <c r="WV16" s="123" t="n">
        <f aca="false">COLUMN(WU$11)*IF(AND(判定表!$H17=WV$1,判定表!$G17=WV$2),1,0)</f>
        <v>0</v>
      </c>
      <c r="WW16" s="123" t="n">
        <f aca="false">COLUMN(WV$11)*IF(AND(判定表!$H17=WW$1,判定表!$G17=WW$2),1,0)</f>
        <v>0</v>
      </c>
      <c r="WX16" s="123" t="n">
        <f aca="false">COLUMN(WW$11)*IF(AND(判定表!$H17=WX$1,判定表!$G17=WX$2),1,0)</f>
        <v>0</v>
      </c>
      <c r="WY16" s="123" t="n">
        <f aca="false">COLUMN(WX$11)*IF(AND(判定表!$H17=WY$1,判定表!$G17=WY$2),1,0)</f>
        <v>0</v>
      </c>
      <c r="WZ16" s="123" t="n">
        <f aca="false">COLUMN(WY$11)*IF(AND(判定表!$H17=WZ$1,判定表!$G17=WZ$2),1,0)</f>
        <v>0</v>
      </c>
      <c r="XA16" s="123" t="n">
        <f aca="false">COLUMN(WZ$11)*IF(AND(判定表!$H17=XA$1,判定表!$G17=XA$2),1,0)</f>
        <v>0</v>
      </c>
      <c r="XB16" s="123" t="n">
        <f aca="false">COLUMN(XA$11)*IF(AND(判定表!$H17=XB$1,判定表!$G17=XB$2),1,0)</f>
        <v>0</v>
      </c>
      <c r="XC16" s="123" t="n">
        <f aca="false">COLUMN(XB$11)*IF(AND(判定表!$H17=XC$1,判定表!$G17=XC$2),1,0)</f>
        <v>0</v>
      </c>
      <c r="XD16" s="123" t="n">
        <f aca="false">COLUMN(XC$11)*IF(AND(判定表!$H17=XD$1,判定表!$G17=XD$2),1,0)</f>
        <v>0</v>
      </c>
      <c r="XE16" s="123" t="n">
        <f aca="false">COLUMN(XD$11)*IF(AND(判定表!$H17=XE$1,判定表!$G17=XE$2),1,0)</f>
        <v>0</v>
      </c>
      <c r="XF16" s="123" t="n">
        <f aca="false">COLUMN(XE$11)*IF(AND(判定表!$H17=XF$1,判定表!$G17=XF$2),1,0)</f>
        <v>0</v>
      </c>
      <c r="XG16" s="123" t="n">
        <f aca="false">COLUMN(XF$11)*IF(AND(判定表!$H17=XG$1,判定表!$G17=XG$2),1,0)</f>
        <v>0</v>
      </c>
      <c r="XH16" s="123" t="n">
        <f aca="false">COLUMN(XG$11)*IF(AND(判定表!$H17=XH$1,判定表!$G17=XH$2),1,0)</f>
        <v>0</v>
      </c>
      <c r="XI16" s="123" t="n">
        <f aca="false">COLUMN(XH$11)*IF(AND(判定表!$H17=XI$1,判定表!$G17=XI$2),1,0)</f>
        <v>0</v>
      </c>
      <c r="XJ16" s="123" t="n">
        <f aca="false">COLUMN(XI$11)*IF(AND(判定表!$H17=XJ$1,判定表!$G17=XJ$2),1,0)</f>
        <v>0</v>
      </c>
      <c r="XK16" s="123" t="n">
        <f aca="false">COLUMN(XJ$11)*IF(AND(判定表!$H17=XK$1,判定表!$G17=XK$2),1,0)</f>
        <v>0</v>
      </c>
      <c r="XL16" s="123" t="n">
        <f aca="false">COLUMN(XK$11)*IF(AND(判定表!$H17=XL$1,判定表!$G17=XL$2),1,0)</f>
        <v>0</v>
      </c>
      <c r="XM16" s="123" t="n">
        <f aca="false">COLUMN(XL$11)*IF(AND(判定表!$H17=XM$1,判定表!$G17=XM$2),1,0)</f>
        <v>0</v>
      </c>
      <c r="XN16" s="123" t="n">
        <f aca="false">COLUMN(XM$11)*IF(AND(判定表!$H17=XN$1,判定表!$G17=XN$2),1,0)</f>
        <v>0</v>
      </c>
      <c r="XO16" s="123" t="n">
        <f aca="false">COLUMN(XN$11)*IF(AND(判定表!$H17=XO$1,判定表!$G17=XO$2),1,0)</f>
        <v>0</v>
      </c>
      <c r="XP16" s="123" t="n">
        <f aca="false">COLUMN(XO$11)*IF(AND(判定表!$H17=XP$1,判定表!$G17=XP$2),1,0)</f>
        <v>0</v>
      </c>
      <c r="XQ16" s="123" t="n">
        <f aca="false">COLUMN(XP$11)*IF(AND(判定表!$H17=XQ$1,判定表!$G17=XQ$2),1,0)</f>
        <v>0</v>
      </c>
      <c r="XR16" s="123" t="n">
        <f aca="false">COLUMN(XQ$11)*IF(AND(判定表!$H17=XR$1,判定表!$G17=XR$2),1,0)</f>
        <v>0</v>
      </c>
      <c r="XS16" s="123" t="n">
        <f aca="false">COLUMN(XR$11)*IF(AND(判定表!$H17=XS$1,判定表!$G17=XS$2),1,0)</f>
        <v>0</v>
      </c>
      <c r="XT16" s="123" t="n">
        <f aca="false">COLUMN(XS$11)*IF(AND(判定表!$H17=XT$1,判定表!$G17=XT$2),1,0)</f>
        <v>0</v>
      </c>
      <c r="XU16" s="123" t="n">
        <f aca="false">COLUMN(XT$11)*IF(AND(判定表!$H17=XU$1,判定表!$G17=XU$2),1,0)</f>
        <v>0</v>
      </c>
      <c r="XV16" s="123" t="n">
        <f aca="false">COLUMN(XU$11)*IF(AND(判定表!$H17=XV$1,判定表!$G17=XV$2),1,0)</f>
        <v>0</v>
      </c>
      <c r="XW16" s="123" t="n">
        <f aca="false">COLUMN(XV$11)*IF(AND(判定表!$H17=XW$1,判定表!$G17=XW$2),1,0)</f>
        <v>0</v>
      </c>
      <c r="XX16" s="123" t="n">
        <f aca="false">COLUMN(XW$11)*IF(AND(判定表!$H17=XX$1,判定表!$G17=XX$2),1,0)</f>
        <v>0</v>
      </c>
      <c r="XY16" s="123" t="n">
        <f aca="false">COLUMN(XX$11)*IF(AND(判定表!$H17=XY$1,判定表!$G17=XY$2),1,0)</f>
        <v>0</v>
      </c>
      <c r="XZ16" s="123" t="n">
        <f aca="false">COLUMN(XY$11)*IF(AND(判定表!$H17=XZ$1,判定表!$G17=XZ$2),1,0)</f>
        <v>0</v>
      </c>
      <c r="YA16" s="123" t="n">
        <f aca="false">COLUMN(XZ$11)*IF(AND(判定表!$H17=YA$1,判定表!$G17=YA$2),1,0)</f>
        <v>0</v>
      </c>
      <c r="YB16" s="123" t="n">
        <f aca="false">COLUMN(YA$11)*IF(AND(判定表!$H17=YB$1,判定表!$G17=YB$2),1,0)</f>
        <v>0</v>
      </c>
      <c r="YC16" s="123" t="n">
        <f aca="false">COLUMN(YB$11)*IF(AND(判定表!$H17=YC$1,判定表!$G17=YC$2),1,0)</f>
        <v>0</v>
      </c>
      <c r="YD16" s="123" t="n">
        <f aca="false">COLUMN(YC$11)*IF(AND(判定表!$H17=YD$1,判定表!$G17=YD$2),1,0)</f>
        <v>0</v>
      </c>
      <c r="YE16" s="123" t="n">
        <f aca="false">COLUMN(YD$11)*IF(AND(判定表!$H17=YE$1,判定表!$G17=YE$2),1,0)</f>
        <v>0</v>
      </c>
      <c r="YF16" s="123" t="n">
        <f aca="false">COLUMN(YE$11)*IF(AND(判定表!$H17=YF$1,判定表!$G17=YF$2),1,0)</f>
        <v>0</v>
      </c>
      <c r="YG16" s="123" t="n">
        <f aca="false">COLUMN(YF$11)*IF(AND(判定表!$H17=YG$1,判定表!$G17=YG$2),1,0)</f>
        <v>0</v>
      </c>
      <c r="YH16" s="123" t="n">
        <f aca="false">COLUMN(YG$11)*IF(AND(判定表!$H17=YH$1,判定表!$G17=YH$2),1,0)</f>
        <v>0</v>
      </c>
      <c r="YI16" s="123" t="n">
        <f aca="false">COLUMN(YH$11)*IF(AND(判定表!$H17=YI$1,判定表!$G17=YI$2),1,0)</f>
        <v>0</v>
      </c>
      <c r="YJ16" s="123" t="n">
        <f aca="false">COLUMN(YI$11)*IF(AND(判定表!$H17=YJ$1,判定表!$G17=YJ$2),1,0)</f>
        <v>0</v>
      </c>
      <c r="YK16" s="123" t="n">
        <f aca="false">COLUMN(YJ$11)*IF(AND(判定表!$H17=YK$1,判定表!$G17=YK$2),1,0)</f>
        <v>0</v>
      </c>
      <c r="YL16" s="123" t="n">
        <f aca="false">COLUMN(YK$11)*IF(AND(判定表!$H17=YL$1,判定表!$G17=YL$2),1,0)</f>
        <v>0</v>
      </c>
      <c r="YM16" s="123" t="n">
        <f aca="false">COLUMN(YL$11)*IF(AND(判定表!$H17=YM$1,判定表!$G17=YM$2),1,0)</f>
        <v>0</v>
      </c>
      <c r="YN16" s="123" t="n">
        <f aca="false">COLUMN(YM$11)*IF(AND(判定表!$H17=YN$1,判定表!$G17=YN$2),1,0)</f>
        <v>0</v>
      </c>
      <c r="YO16" s="123" t="n">
        <f aca="false">COLUMN(YN$11)*IF(AND(判定表!$H17=YO$1,判定表!$G17=YO$2),1,0)</f>
        <v>0</v>
      </c>
      <c r="YP16" s="123" t="n">
        <f aca="false">COLUMN(YO$11)*IF(AND(判定表!$H17=YP$1,判定表!$G17=YP$2),1,0)</f>
        <v>0</v>
      </c>
      <c r="YQ16" s="123" t="n">
        <f aca="false">COLUMN(YP$11)*IF(AND(判定表!$H17=YQ$1,判定表!$G17=YQ$2),1,0)</f>
        <v>0</v>
      </c>
      <c r="YR16" s="123" t="n">
        <f aca="false">COLUMN(YQ$11)*IF(AND(判定表!$H17=YR$1,判定表!$G17=YR$2),1,0)</f>
        <v>0</v>
      </c>
      <c r="YS16" s="123" t="n">
        <f aca="false">COLUMN(YR$11)*IF(AND(判定表!$H17=YS$1,判定表!$G17=YS$2),1,0)</f>
        <v>0</v>
      </c>
      <c r="YT16" s="123" t="n">
        <f aca="false">COLUMN(YS$11)*IF(AND(判定表!$H17=YT$1,判定表!$G17=YT$2),1,0)</f>
        <v>0</v>
      </c>
      <c r="YU16" s="123" t="n">
        <f aca="false">COLUMN(YT$11)*IF(AND(判定表!$H17=YU$1,判定表!$G17=YU$2),1,0)</f>
        <v>0</v>
      </c>
      <c r="YV16" s="123" t="n">
        <f aca="false">COLUMN(YU$11)*IF(AND(判定表!$H17=YV$1,判定表!$G17=YV$2),1,0)</f>
        <v>0</v>
      </c>
      <c r="YW16" s="123" t="n">
        <f aca="false">COLUMN(YV$11)*IF(AND(判定表!$H17=YW$1,判定表!$G17=YW$2),1,0)</f>
        <v>0</v>
      </c>
      <c r="YX16" s="123" t="n">
        <f aca="false">COLUMN(YW$11)*IF(AND(判定表!$H17=YX$1,判定表!$G17=YX$2),1,0)</f>
        <v>0</v>
      </c>
      <c r="YY16" s="123" t="n">
        <f aca="false">COLUMN(YX$11)*IF(AND(判定表!$H17=YY$1,判定表!$G17=YY$2),1,0)</f>
        <v>0</v>
      </c>
      <c r="YZ16" s="123" t="n">
        <f aca="false">COLUMN(YY$11)*IF(AND(判定表!$H17=YZ$1,判定表!$G17=YZ$2),1,0)</f>
        <v>0</v>
      </c>
      <c r="ZA16" s="123" t="n">
        <f aca="false">COLUMN(YZ$11)*IF(AND(判定表!$H17=ZA$1,判定表!$G17=ZA$2),1,0)</f>
        <v>0</v>
      </c>
      <c r="ZB16" s="123" t="n">
        <f aca="false">COLUMN(ZA$11)*IF(AND(判定表!$H17=ZB$1,判定表!$G17=ZB$2),1,0)</f>
        <v>0</v>
      </c>
      <c r="ZC16" s="123" t="n">
        <f aca="false">COLUMN(ZB$11)*IF(AND(判定表!$H17=ZC$1,判定表!$G17=ZC$2),1,0)</f>
        <v>0</v>
      </c>
      <c r="ZD16" s="123" t="n">
        <f aca="false">COLUMN(ZC$11)*IF(AND(判定表!$H17=ZD$1,判定表!$G17=ZD$2),1,0)</f>
        <v>0</v>
      </c>
      <c r="ZE16" s="123" t="n">
        <f aca="false">COLUMN(ZD$11)*IF(AND(判定表!$H17=ZE$1,判定表!$G17=ZE$2),1,0)</f>
        <v>0</v>
      </c>
      <c r="ZF16" s="123" t="n">
        <f aca="false">COLUMN(ZE$11)*IF(AND(判定表!$H17=ZF$1,判定表!$G17=ZF$2),1,0)</f>
        <v>0</v>
      </c>
      <c r="ZG16" s="123" t="n">
        <f aca="false">COLUMN(ZF$11)*IF(AND(判定表!$H17=ZG$1,判定表!$G17=ZG$2),1,0)</f>
        <v>0</v>
      </c>
      <c r="ZH16" s="123" t="n">
        <f aca="false">COLUMN(ZG$11)*IF(AND(判定表!$H17=ZH$1,判定表!$G17=ZH$2),1,0)</f>
        <v>0</v>
      </c>
      <c r="ZI16" s="123" t="n">
        <f aca="false">COLUMN(ZH$11)*IF(AND(判定表!$H17=ZI$1,判定表!$G17=ZI$2),1,0)</f>
        <v>0</v>
      </c>
      <c r="ZJ16" s="123" t="n">
        <f aca="false">COLUMN(ZI$11)*IF(AND(判定表!$H17=ZJ$1,判定表!$G17=ZJ$2),1,0)</f>
        <v>0</v>
      </c>
      <c r="ZK16" s="123" t="n">
        <f aca="false">COLUMN(ZJ$11)*IF(AND(判定表!$H17=ZK$1,判定表!$G17=ZK$2),1,0)</f>
        <v>0</v>
      </c>
      <c r="ZL16" s="123" t="n">
        <f aca="false">COLUMN(ZK$11)*IF(AND(判定表!$H17=ZL$1,判定表!$G17=ZL$2),1,0)</f>
        <v>0</v>
      </c>
      <c r="ZM16" s="123" t="n">
        <f aca="false">COLUMN(ZL$11)*IF(AND(判定表!$H17=ZM$1,判定表!$G17=ZM$2),1,0)</f>
        <v>0</v>
      </c>
      <c r="ZN16" s="123" t="n">
        <f aca="false">COLUMN(ZM$11)*IF(AND(判定表!$H17=ZN$1,判定表!$G17=ZN$2),1,0)</f>
        <v>0</v>
      </c>
      <c r="ZO16" s="123" t="n">
        <f aca="false">COLUMN(ZN$11)*IF(AND(判定表!$H17=ZO$1,判定表!$G17=ZO$2),1,0)</f>
        <v>0</v>
      </c>
      <c r="ZP16" s="123" t="n">
        <f aca="false">COLUMN(ZO$11)*IF(AND(判定表!$H17=ZP$1,判定表!$G17=ZP$2),1,0)</f>
        <v>0</v>
      </c>
      <c r="ZQ16" s="123" t="n">
        <f aca="false">COLUMN(ZP$11)*IF(AND(判定表!$H17=ZQ$1,判定表!$G17=ZQ$2),1,0)</f>
        <v>0</v>
      </c>
      <c r="ZR16" s="123" t="n">
        <f aca="false">COLUMN(ZQ$11)*IF(AND(判定表!$H17=ZR$1,判定表!$G17=ZR$2),1,0)</f>
        <v>0</v>
      </c>
      <c r="ZS16" s="123" t="n">
        <f aca="false">COLUMN(ZR$11)*IF(AND(判定表!$H17=ZS$1,判定表!$G17=ZS$2),1,0)</f>
        <v>0</v>
      </c>
      <c r="ZT16" s="123" t="n">
        <f aca="false">COLUMN(ZS$11)*IF(AND(判定表!$H17=ZT$1,判定表!$G17=ZT$2),1,0)</f>
        <v>0</v>
      </c>
      <c r="ZU16" s="123" t="n">
        <f aca="false">COLUMN(ZT$11)*IF(AND(判定表!$H17=ZU$1,判定表!$G17=ZU$2),1,0)</f>
        <v>0</v>
      </c>
      <c r="ZV16" s="123" t="n">
        <f aca="false">COLUMN(ZU$11)*IF(AND(判定表!$H17=ZV$1,判定表!$G17=ZV$2),1,0)</f>
        <v>0</v>
      </c>
      <c r="ZW16" s="123" t="n">
        <f aca="false">COLUMN(ZV$11)*IF(AND(判定表!$H17=ZW$1,判定表!$G17=ZW$2),1,0)</f>
        <v>0</v>
      </c>
      <c r="ZX16" s="123" t="n">
        <f aca="false">COLUMN(ZW$11)*IF(AND(判定表!$H17=ZX$1,判定表!$G17=ZX$2),1,0)</f>
        <v>0</v>
      </c>
      <c r="ZY16" s="123" t="n">
        <f aca="false">COLUMN(ZX$11)*IF(AND(判定表!$H17=ZY$1,判定表!$G17=ZY$2),1,0)</f>
        <v>0</v>
      </c>
      <c r="ZZ16" s="123" t="n">
        <f aca="false">COLUMN(ZY$11)*IF(AND(判定表!$H17=ZZ$1,判定表!$G17=ZZ$2),1,0)</f>
        <v>0</v>
      </c>
      <c r="AAA16" s="123" t="n">
        <f aca="false">COLUMN(ZZ$11)*IF(AND(判定表!$H17=AAA$1,判定表!$G17=AAA$2),1,0)</f>
        <v>0</v>
      </c>
      <c r="AAB16" s="123" t="n">
        <f aca="false">COLUMN(AAA$11)*IF(AND(判定表!$H17=AAB$1,判定表!$G17=AAB$2),1,0)</f>
        <v>0</v>
      </c>
      <c r="AAC16" s="123" t="n">
        <f aca="false">COLUMN(AAB$11)*IF(AND(判定表!$H17=AAC$1,判定表!$G17=AAC$2),1,0)</f>
        <v>0</v>
      </c>
      <c r="AAD16" s="123" t="n">
        <f aca="false">COLUMN(AAC$11)*IF(AND(判定表!$H17=AAD$1,判定表!$G17=AAD$2),1,0)</f>
        <v>0</v>
      </c>
      <c r="AAE16" s="123" t="n">
        <f aca="false">COLUMN(AAD$11)*IF(AND(判定表!$H17=AAE$1,判定表!$G17=AAE$2),1,0)</f>
        <v>0</v>
      </c>
      <c r="AAF16" s="123" t="n">
        <f aca="false">COLUMN(AAE$11)*IF(AND(判定表!$H17=AAF$1,判定表!$G17=AAF$2),1,0)</f>
        <v>0</v>
      </c>
      <c r="AAG16" s="123" t="n">
        <f aca="false">COLUMN(AAF$11)*IF(AND(判定表!$H17=AAG$1,判定表!$G17=AAG$2),1,0)</f>
        <v>0</v>
      </c>
      <c r="AAH16" s="123" t="n">
        <f aca="false">COLUMN(AAG$11)*IF(AND(判定表!$H17=AAH$1,判定表!$G17=AAH$2),1,0)</f>
        <v>0</v>
      </c>
      <c r="AAI16" s="123" t="n">
        <f aca="false">COLUMN(AAH$11)*IF(AND(判定表!$H17=AAI$1,判定表!$G17=AAI$2),1,0)</f>
        <v>0</v>
      </c>
      <c r="AAJ16" s="123" t="n">
        <f aca="false">COLUMN(AAI$11)*IF(AND(判定表!$H17=AAJ$1,判定表!$G17=AAJ$2),1,0)</f>
        <v>0</v>
      </c>
      <c r="AAK16" s="123" t="n">
        <f aca="false">COLUMN(AAJ$11)*IF(AND(判定表!$H17=AAK$1,判定表!$G17=AAK$2),1,0)</f>
        <v>0</v>
      </c>
      <c r="AAL16" s="123" t="n">
        <f aca="false">COLUMN(AAK$11)*IF(AND(判定表!$H17=AAL$1,判定表!$G17=AAL$2),1,0)</f>
        <v>0</v>
      </c>
      <c r="AAM16" s="123" t="n">
        <f aca="false">COLUMN(AAL$11)*IF(AND(判定表!$H17=AAM$1,判定表!$G17=AAM$2),1,0)</f>
        <v>0</v>
      </c>
      <c r="AAN16" s="123" t="n">
        <f aca="false">COLUMN(AAM$11)*IF(AND(判定表!$H17=AAN$1,判定表!$G17=AAN$2),1,0)</f>
        <v>0</v>
      </c>
      <c r="AAO16" s="123" t="n">
        <f aca="false">COLUMN(AAN$11)*IF(AND(判定表!$H17=AAO$1,判定表!$G17=AAO$2),1,0)</f>
        <v>0</v>
      </c>
      <c r="AAP16" s="123" t="n">
        <f aca="false">COLUMN(AAO$11)*IF(AND(判定表!$H17=AAP$1,判定表!$G17=AAP$2),1,0)</f>
        <v>0</v>
      </c>
      <c r="AAQ16" s="123" t="n">
        <f aca="false">COLUMN(AAP$11)*IF(AND(判定表!$H17=AAQ$1,判定表!$G17=AAQ$2),1,0)</f>
        <v>0</v>
      </c>
      <c r="AAR16" s="123" t="n">
        <f aca="false">COLUMN(AAQ$11)*IF(AND(判定表!$H17=AAR$1,判定表!$G17=AAR$2),1,0)</f>
        <v>0</v>
      </c>
      <c r="AAS16" s="123" t="n">
        <f aca="false">COLUMN(AAR$11)*IF(AND(判定表!$H17=AAS$1,判定表!$G17=AAS$2),1,0)</f>
        <v>0</v>
      </c>
      <c r="AAT16" s="123" t="n">
        <f aca="false">COLUMN(AAS$11)*IF(AND(判定表!$H17=AAT$1,判定表!$G17=AAT$2),1,0)</f>
        <v>0</v>
      </c>
      <c r="AAU16" s="123" t="n">
        <f aca="false">COLUMN(AAT$11)*IF(AND(判定表!$H17=AAU$1,判定表!$G17=AAU$2),1,0)</f>
        <v>0</v>
      </c>
      <c r="AAV16" s="123" t="n">
        <f aca="false">COLUMN(AAU$11)*IF(AND(判定表!$H17=AAV$1,判定表!$G17=AAV$2),1,0)</f>
        <v>0</v>
      </c>
      <c r="AAW16" s="123" t="n">
        <f aca="false">COLUMN(AAV$11)*IF(AND(判定表!$H17=AAW$1,判定表!$G17=AAW$2),1,0)</f>
        <v>0</v>
      </c>
      <c r="AAX16" s="123" t="n">
        <f aca="false">COLUMN(AAW$11)*IF(AND(判定表!$H17=AAX$1,判定表!$G17=AAX$2),1,0)</f>
        <v>0</v>
      </c>
      <c r="AAY16" s="123" t="n">
        <f aca="false">COLUMN(AAX$11)*IF(AND(判定表!$H17=AAY$1,判定表!$G17=AAY$2),1,0)</f>
        <v>0</v>
      </c>
      <c r="AAZ16" s="123" t="n">
        <f aca="false">COLUMN(AAY$11)*IF(AND(判定表!$H17=AAZ$1,判定表!$G17=AAZ$2),1,0)</f>
        <v>0</v>
      </c>
      <c r="ABA16" s="123" t="n">
        <f aca="false">COLUMN(AAZ$11)*IF(AND(判定表!$H17=ABA$1,判定表!$G17=ABA$2),1,0)</f>
        <v>0</v>
      </c>
      <c r="ABB16" s="123" t="n">
        <f aca="false">COLUMN(ABA$11)*IF(AND(判定表!$H17=ABB$1,判定表!$G17=ABB$2),1,0)</f>
        <v>0</v>
      </c>
      <c r="ABC16" s="123" t="n">
        <f aca="false">COLUMN(ABB$11)*IF(AND(判定表!$H17=ABC$1,判定表!$G17=ABC$2),1,0)</f>
        <v>0</v>
      </c>
      <c r="ABD16" s="123" t="n">
        <f aca="false">COLUMN(ABC$11)*IF(AND(判定表!$H17=ABD$1,判定表!$G17=ABD$2),1,0)</f>
        <v>0</v>
      </c>
      <c r="ABE16" s="123" t="n">
        <f aca="false">COLUMN(ABD$11)*IF(AND(判定表!$H17=ABE$1,判定表!$G17=ABE$2),1,0)</f>
        <v>0</v>
      </c>
      <c r="ABF16" s="123" t="n">
        <f aca="false">COLUMN(ABE$11)*IF(AND(判定表!$H17=ABF$1,判定表!$G17=ABF$2),1,0)</f>
        <v>0</v>
      </c>
      <c r="ABG16" s="123" t="n">
        <f aca="false">COLUMN(ABF$11)*IF(AND(判定表!$H17=ABG$1,判定表!$G17=ABG$2),1,0)</f>
        <v>0</v>
      </c>
      <c r="ABH16" s="123" t="n">
        <f aca="false">COLUMN(ABG$11)*IF(AND(判定表!$H17=ABH$1,判定表!$G17=ABH$2),1,0)</f>
        <v>0</v>
      </c>
      <c r="ABI16" s="123" t="n">
        <f aca="false">COLUMN(ABH$11)*IF(AND(判定表!$H17=ABI$1,判定表!$G17=ABI$2),1,0)</f>
        <v>0</v>
      </c>
      <c r="ABJ16" s="123" t="n">
        <f aca="false">COLUMN(ABI$11)*IF(AND(判定表!$H17=ABJ$1,判定表!$G17=ABJ$2),1,0)</f>
        <v>0</v>
      </c>
      <c r="ABK16" s="123" t="n">
        <f aca="false">COLUMN(ABJ$11)*IF(AND(判定表!$H17=ABK$1,判定表!$G17=ABK$2),1,0)</f>
        <v>0</v>
      </c>
      <c r="ABL16" s="123" t="n">
        <f aca="false">COLUMN(ABK$11)*IF(AND(判定表!$H17=ABL$1,判定表!$G17=ABL$2),1,0)</f>
        <v>0</v>
      </c>
      <c r="ABM16" s="123" t="n">
        <f aca="false">COLUMN(ABL$11)*IF(AND(判定表!$H17=ABM$1,判定表!$G17=ABM$2),1,0)</f>
        <v>0</v>
      </c>
      <c r="ABN16" s="123" t="n">
        <f aca="false">COLUMN(ABM$11)*IF(AND(判定表!$H17=ABN$1,判定表!$G17=ABN$2),1,0)</f>
        <v>0</v>
      </c>
      <c r="ABO16" s="123" t="n">
        <f aca="false">COLUMN(ABN$11)*IF(AND(判定表!$H17=ABO$1,判定表!$G17=ABO$2),1,0)</f>
        <v>0</v>
      </c>
      <c r="ABP16" s="123" t="n">
        <f aca="false">COLUMN(ABO$11)*IF(AND(判定表!$H17=ABP$1,判定表!$G17=ABP$2),1,0)</f>
        <v>0</v>
      </c>
      <c r="ABQ16" s="123" t="n">
        <f aca="false">COLUMN(ABP$11)*IF(AND(判定表!$H17=ABQ$1,判定表!$G17=ABQ$2),1,0)</f>
        <v>0</v>
      </c>
      <c r="ABR16" s="123" t="n">
        <f aca="false">COLUMN(ABQ$11)*IF(AND(判定表!$H17=ABR$1,判定表!$G17=ABR$2),1,0)</f>
        <v>0</v>
      </c>
      <c r="ABS16" s="123" t="n">
        <f aca="false">COLUMN(ABR$11)*IF(AND(判定表!$H17=ABS$1,判定表!$G17=ABS$2),1,0)</f>
        <v>0</v>
      </c>
      <c r="ABT16" s="123" t="n">
        <f aca="false">COLUMN(ABS$11)*IF(AND(判定表!$H17=ABT$1,判定表!$G17=ABT$2),1,0)</f>
        <v>0</v>
      </c>
      <c r="ABU16" s="123" t="n">
        <f aca="false">COLUMN(ABT$11)*IF(AND(判定表!$H17=ABU$1,判定表!$G17=ABU$2),1,0)</f>
        <v>0</v>
      </c>
      <c r="ABV16" s="123" t="n">
        <f aca="false">COLUMN(ABU$11)*IF(AND(判定表!$H17=ABV$1,判定表!$G17=ABV$2),1,0)</f>
        <v>0</v>
      </c>
      <c r="ABW16" s="123" t="n">
        <f aca="false">COLUMN(ABV$11)*IF(AND(判定表!$H17=ABW$1,判定表!$G17=ABW$2),1,0)</f>
        <v>0</v>
      </c>
      <c r="ABX16" s="123" t="n">
        <f aca="false">COLUMN(ABW$11)*IF(AND(判定表!$H17=ABX$1,判定表!$G17=ABX$2),1,0)</f>
        <v>0</v>
      </c>
      <c r="ABY16" s="123" t="n">
        <f aca="false">COLUMN(ABX$11)*IF(AND(判定表!$H17=ABY$1,判定表!$G17=ABY$2),1,0)</f>
        <v>0</v>
      </c>
      <c r="ABZ16" s="123" t="n">
        <f aca="false">COLUMN(ABY$11)*IF(AND(判定表!$H17=ABZ$1,判定表!$G17=ABZ$2),1,0)</f>
        <v>0</v>
      </c>
      <c r="ACA16" s="123" t="n">
        <f aca="false">COLUMN(ABZ$11)*IF(AND(判定表!$H17=ACA$1,判定表!$G17=ACA$2),1,0)</f>
        <v>0</v>
      </c>
      <c r="ACB16" s="123" t="n">
        <f aca="false">COLUMN(ACA$11)*IF(AND(判定表!$H17=ACB$1,判定表!$G17=ACB$2),1,0)</f>
        <v>0</v>
      </c>
      <c r="ACC16" s="123" t="n">
        <f aca="false">COLUMN(ACB$11)*IF(AND(判定表!$H17=ACC$1,判定表!$G17=ACC$2),1,0)</f>
        <v>0</v>
      </c>
      <c r="ACD16" s="123" t="n">
        <f aca="false">COLUMN(ACC$11)*IF(AND(判定表!$H17=ACD$1,判定表!$G17=ACD$2),1,0)</f>
        <v>0</v>
      </c>
      <c r="ACE16" s="123" t="n">
        <f aca="false">COLUMN(ACD$11)*IF(AND(判定表!$H17=ACE$1,判定表!$G17=ACE$2),1,0)</f>
        <v>0</v>
      </c>
      <c r="ACF16" s="123" t="n">
        <f aca="false">COLUMN(ACE$11)*IF(AND(判定表!$H17=ACF$1,判定表!$G17=ACF$2),1,0)</f>
        <v>0</v>
      </c>
      <c r="ACG16" s="123" t="n">
        <f aca="false">COLUMN(ACF$11)*IF(AND(判定表!$H17=ACG$1,判定表!$G17=ACG$2),1,0)</f>
        <v>0</v>
      </c>
      <c r="ACH16" s="123" t="n">
        <f aca="false">COLUMN(ACG$11)*IF(AND(判定表!$H17=ACH$1,判定表!$G17=ACH$2),1,0)</f>
        <v>0</v>
      </c>
      <c r="ACI16" s="123" t="n">
        <f aca="false">COLUMN(ACH$11)*IF(AND(判定表!$H17=ACI$1,判定表!$G17=ACI$2),1,0)</f>
        <v>0</v>
      </c>
      <c r="ACJ16" s="123" t="n">
        <f aca="false">COLUMN(ACI$11)*IF(AND(判定表!$H17=ACJ$1,判定表!$G17=ACJ$2),1,0)</f>
        <v>0</v>
      </c>
      <c r="ACK16" s="123" t="n">
        <f aca="false">COLUMN(ACJ$11)*IF(AND(判定表!$H17=ACK$1,判定表!$G17=ACK$2),1,0)</f>
        <v>0</v>
      </c>
      <c r="ACL16" s="123" t="n">
        <f aca="false">COLUMN(ACK$11)*IF(AND(判定表!$H17=ACL$1,判定表!$G17=ACL$2),1,0)</f>
        <v>0</v>
      </c>
      <c r="ACM16" s="123" t="n">
        <f aca="false">COLUMN(ACL$11)*IF(AND(判定表!$H17=ACM$1,判定表!$G17=ACM$2),1,0)</f>
        <v>0</v>
      </c>
      <c r="ACN16" s="123" t="n">
        <f aca="false">COLUMN(ACM$11)*IF(AND(判定表!$H17=ACN$1,判定表!$G17=ACN$2),1,0)</f>
        <v>0</v>
      </c>
      <c r="ACO16" s="123" t="n">
        <f aca="false">COLUMN(ACN$11)*IF(AND(判定表!$H17=ACO$1,判定表!$G17=ACO$2),1,0)</f>
        <v>0</v>
      </c>
      <c r="ACP16" s="123" t="n">
        <f aca="false">COLUMN(ACO$11)*IF(AND(判定表!$H17=ACP$1,判定表!$G17=ACP$2),1,0)</f>
        <v>0</v>
      </c>
      <c r="ACQ16" s="123" t="n">
        <f aca="false">COLUMN(ACP$11)*IF(AND(判定表!$H17=ACQ$1,判定表!$G17=ACQ$2),1,0)</f>
        <v>0</v>
      </c>
      <c r="ACR16" s="123" t="n">
        <f aca="false">COLUMN(ACQ$11)*IF(AND(判定表!$H17=ACR$1,判定表!$G17=ACR$2),1,0)</f>
        <v>0</v>
      </c>
      <c r="ACS16" s="123" t="n">
        <f aca="false">COLUMN(ACR$11)*IF(AND(判定表!$H17=ACS$1,判定表!$G17=ACS$2),1,0)</f>
        <v>0</v>
      </c>
      <c r="ACT16" s="123" t="n">
        <f aca="false">COLUMN(ACS$11)*IF(AND(判定表!$H17=ACT$1,判定表!$G17=ACT$2),1,0)</f>
        <v>0</v>
      </c>
      <c r="ACU16" s="123" t="n">
        <f aca="false">COLUMN(ACT$11)*IF(AND(判定表!$H17=ACU$1,判定表!$G17=ACU$2),1,0)</f>
        <v>0</v>
      </c>
      <c r="ACV16" s="123" t="n">
        <f aca="false">COLUMN(ACU$11)*IF(AND(判定表!$H17=ACV$1,判定表!$G17=ACV$2),1,0)</f>
        <v>0</v>
      </c>
      <c r="ACW16" s="123" t="n">
        <f aca="false">COLUMN(ACV$11)*IF(AND(判定表!$H17=ACW$1,判定表!$G17=ACW$2),1,0)</f>
        <v>0</v>
      </c>
      <c r="ACX16" s="123" t="n">
        <f aca="false">COLUMN(ACW$11)*IF(AND(判定表!$H17=ACX$1,判定表!$G17=ACX$2),1,0)</f>
        <v>0</v>
      </c>
      <c r="ACY16" s="123" t="n">
        <f aca="false">COLUMN(ACX$11)*IF(AND(判定表!$H17=ACY$1,判定表!$G17=ACY$2),1,0)</f>
        <v>0</v>
      </c>
      <c r="ACZ16" s="123" t="n">
        <f aca="false">COLUMN(ACY$11)*IF(AND(判定表!$H17=ACZ$1,判定表!$G17=ACZ$2),1,0)</f>
        <v>0</v>
      </c>
      <c r="ADA16" s="123" t="n">
        <f aca="false">COLUMN(ACZ$11)*IF(AND(判定表!$H17=ADA$1,判定表!$G17=ADA$2),1,0)</f>
        <v>0</v>
      </c>
      <c r="ADB16" s="123" t="n">
        <f aca="false">COLUMN(ADA$11)*IF(AND(判定表!$H17=ADB$1,判定表!$G17=ADB$2),1,0)</f>
        <v>0</v>
      </c>
      <c r="ADC16" s="123" t="n">
        <f aca="false">COLUMN(ADB$11)*IF(AND(判定表!$H17=ADC$1,判定表!$G17=ADC$2),1,0)</f>
        <v>0</v>
      </c>
      <c r="ADD16" s="123" t="n">
        <f aca="false">COLUMN(ADC$11)*IF(AND(判定表!$H17=ADD$1,判定表!$G17=ADD$2),1,0)</f>
        <v>0</v>
      </c>
      <c r="ADE16" s="123" t="n">
        <f aca="false">COLUMN(ADD$11)*IF(AND(判定表!$H17=ADE$1,判定表!$G17=ADE$2),1,0)</f>
        <v>0</v>
      </c>
      <c r="ADF16" s="123" t="n">
        <f aca="false">COLUMN(ADE$11)*IF(AND(判定表!$H17=ADF$1,判定表!$G17=ADF$2),1,0)</f>
        <v>0</v>
      </c>
      <c r="ADG16" s="123" t="n">
        <f aca="false">COLUMN(ADF$11)*IF(AND(判定表!$H17=ADG$1,判定表!$G17=ADG$2),1,0)</f>
        <v>0</v>
      </c>
      <c r="ADH16" s="123" t="n">
        <f aca="false">COLUMN(ADG$11)*IF(AND(判定表!$H17=ADH$1,判定表!$G17=ADH$2),1,0)</f>
        <v>0</v>
      </c>
      <c r="ADI16" s="123" t="n">
        <f aca="false">COLUMN(ADH$11)*IF(AND(判定表!$H17=ADI$1,判定表!$G17=ADI$2),1,0)</f>
        <v>0</v>
      </c>
      <c r="ADJ16" s="123" t="n">
        <f aca="false">COLUMN(ADI$11)*IF(AND(判定表!$H17=ADJ$1,判定表!$G17=ADJ$2),1,0)</f>
        <v>0</v>
      </c>
      <c r="ADK16" s="123" t="n">
        <f aca="false">COLUMN(ADJ$11)*IF(AND(判定表!$H17=ADK$1,判定表!$G17=ADK$2),1,0)</f>
        <v>0</v>
      </c>
      <c r="ADL16" s="123" t="n">
        <f aca="false">COLUMN(ADK$11)*IF(AND(判定表!$H17=ADL$1,判定表!$G17=ADL$2),1,0)</f>
        <v>0</v>
      </c>
      <c r="ADM16" s="123" t="n">
        <f aca="false">COLUMN(ADL$11)*IF(AND(判定表!$H17=ADM$1,判定表!$G17=ADM$2),1,0)</f>
        <v>0</v>
      </c>
      <c r="ADN16" s="123" t="n">
        <f aca="false">COLUMN(ADM$11)*IF(AND(判定表!$H17=ADN$1,判定表!$G17=ADN$2),1,0)</f>
        <v>0</v>
      </c>
      <c r="ADO16" s="123" t="n">
        <f aca="false">COLUMN(ADN$11)*IF(AND(判定表!$H17=ADO$1,判定表!$G17=ADO$2),1,0)</f>
        <v>0</v>
      </c>
      <c r="ADP16" s="123" t="n">
        <f aca="false">COLUMN(ADO$11)*IF(AND(判定表!$H17=ADP$1,判定表!$G17=ADP$2),1,0)</f>
        <v>0</v>
      </c>
      <c r="ADQ16" s="123" t="n">
        <f aca="false">COLUMN(ADP$11)*IF(AND(判定表!$H17=ADQ$1,判定表!$G17=ADQ$2),1,0)</f>
        <v>0</v>
      </c>
      <c r="ADR16" s="123" t="n">
        <f aca="false">COLUMN(ADQ$11)*IF(AND(判定表!$H17=ADR$1,判定表!$G17=ADR$2),1,0)</f>
        <v>0</v>
      </c>
      <c r="ADS16" s="123" t="n">
        <f aca="false">COLUMN(ADR$11)*IF(AND(判定表!$H17=ADS$1,判定表!$G17=ADS$2),1,0)</f>
        <v>0</v>
      </c>
      <c r="ADT16" s="123" t="n">
        <f aca="false">COLUMN(ADS$11)*IF(AND(判定表!$H17=ADT$1,判定表!$G17=ADT$2),1,0)</f>
        <v>0</v>
      </c>
      <c r="ADU16" s="123" t="n">
        <f aca="false">COLUMN(ADT$11)*IF(AND(判定表!$H17=ADU$1,判定表!$G17=ADU$2),1,0)</f>
        <v>0</v>
      </c>
      <c r="ADV16" s="123" t="n">
        <f aca="false">COLUMN(ADU$11)*IF(AND(判定表!$H17=ADV$1,判定表!$G17=ADV$2),1,0)</f>
        <v>0</v>
      </c>
      <c r="ADW16" s="123" t="n">
        <f aca="false">COLUMN(ADV$11)*IF(AND(判定表!$H17=ADW$1,判定表!$G17=ADW$2),1,0)</f>
        <v>0</v>
      </c>
      <c r="ADX16" s="123" t="n">
        <f aca="false">COLUMN(ADW$11)*IF(AND(判定表!$H17=ADX$1,判定表!$G17=ADX$2),1,0)</f>
        <v>0</v>
      </c>
      <c r="ADY16" s="123" t="n">
        <f aca="false">COLUMN(ADX$11)*IF(AND(判定表!$H17=ADY$1,判定表!$G17=ADY$2),1,0)</f>
        <v>0</v>
      </c>
      <c r="ADZ16" s="123" t="n">
        <f aca="false">COLUMN(ADY$11)*IF(AND(判定表!$H17=ADZ$1,判定表!$G17=ADZ$2),1,0)</f>
        <v>0</v>
      </c>
      <c r="AEA16" s="123" t="n">
        <f aca="false">COLUMN(ADZ$11)*IF(AND(判定表!$H17=AEA$1,判定表!$G17=AEA$2),1,0)</f>
        <v>0</v>
      </c>
      <c r="AEB16" s="123" t="n">
        <f aca="false">COLUMN(AEA$11)*IF(AND(判定表!$H17=AEB$1,判定表!$G17=AEB$2),1,0)</f>
        <v>0</v>
      </c>
      <c r="AEC16" s="123" t="n">
        <f aca="false">COLUMN(AEB$11)*IF(AND(判定表!$H17=AEC$1,判定表!$G17=AEC$2),1,0)</f>
        <v>0</v>
      </c>
      <c r="AED16" s="123" t="n">
        <f aca="false">COLUMN(AEC$11)*IF(AND(判定表!$H17=AED$1,判定表!$G17=AED$2),1,0)</f>
        <v>0</v>
      </c>
      <c r="AEE16" s="123" t="n">
        <f aca="false">COLUMN(AED$11)*IF(AND(判定表!$H17=AEE$1,判定表!$G17=AEE$2),1,0)</f>
        <v>0</v>
      </c>
      <c r="AEF16" s="123" t="n">
        <f aca="false">COLUMN(AEE$11)*IF(AND(判定表!$H17=AEF$1,判定表!$G17=AEF$2),1,0)</f>
        <v>0</v>
      </c>
      <c r="AEG16" s="123" t="n">
        <f aca="false">COLUMN(AEF$11)*IF(AND(判定表!$H17=AEG$1,判定表!$G17=AEG$2),1,0)</f>
        <v>0</v>
      </c>
      <c r="AEH16" s="123" t="n">
        <f aca="false">COLUMN(AEG$11)*IF(AND(判定表!$H17=AEH$1,判定表!$G17=AEH$2),1,0)</f>
        <v>0</v>
      </c>
      <c r="AEI16" s="123" t="n">
        <f aca="false">COLUMN(AEH$11)*IF(AND(判定表!$H17=AEI$1,判定表!$G17=AEI$2),1,0)</f>
        <v>0</v>
      </c>
      <c r="AEJ16" s="123" t="n">
        <f aca="false">COLUMN(AEI$11)*IF(AND(判定表!$H17=AEJ$1,判定表!$G17=AEJ$2),1,0)</f>
        <v>0</v>
      </c>
      <c r="AEK16" s="123" t="n">
        <f aca="false">COLUMN(AEJ$11)*IF(AND(判定表!$H17=AEK$1,判定表!$G17=AEK$2),1,0)</f>
        <v>0</v>
      </c>
      <c r="AEL16" s="123" t="n">
        <f aca="false">COLUMN(AEK$11)*IF(AND(判定表!$H17=AEL$1,判定表!$G17=AEL$2),1,0)</f>
        <v>0</v>
      </c>
      <c r="AEM16" s="123" t="n">
        <f aca="false">COLUMN(AEL$11)*IF(AND(判定表!$H17=AEM$1,判定表!$G17=AEM$2),1,0)</f>
        <v>0</v>
      </c>
      <c r="AEN16" s="123" t="n">
        <f aca="false">COLUMN(AEM$11)*IF(AND(判定表!$H17=AEN$1,判定表!$G17=AEN$2),1,0)</f>
        <v>0</v>
      </c>
      <c r="AEO16" s="123" t="n">
        <f aca="false">COLUMN(AEN$11)*IF(AND(判定表!$H17=AEO$1,判定表!$G17=AEO$2),1,0)</f>
        <v>0</v>
      </c>
      <c r="AEP16" s="123" t="n">
        <f aca="false">COLUMN(AEO$11)*IF(AND(判定表!$H17=AEP$1,判定表!$G17=AEP$2),1,0)</f>
        <v>0</v>
      </c>
      <c r="AEQ16" s="123" t="n">
        <f aca="false">COLUMN(AEP$11)*IF(AND(判定表!$H17=AEQ$1,判定表!$G17=AEQ$2),1,0)</f>
        <v>0</v>
      </c>
      <c r="AER16" s="123" t="n">
        <f aca="false">COLUMN(AEQ$11)*IF(AND(判定表!$H17=AER$1,判定表!$G17=AER$2),1,0)</f>
        <v>0</v>
      </c>
      <c r="AES16" s="123" t="n">
        <f aca="false">COLUMN(AER$11)*IF(AND(判定表!$H17=AES$1,判定表!$G17=AES$2),1,0)</f>
        <v>0</v>
      </c>
      <c r="AET16" s="123" t="n">
        <f aca="false">COLUMN(AES$11)*IF(AND(判定表!$H17=AET$1,判定表!$G17=AET$2),1,0)</f>
        <v>0</v>
      </c>
      <c r="AEU16" s="123" t="n">
        <f aca="false">COLUMN(AET$11)*IF(AND(判定表!$H17=AEU$1,判定表!$G17=AEU$2),1,0)</f>
        <v>0</v>
      </c>
      <c r="AEV16" s="123" t="n">
        <f aca="false">COLUMN(AEU$11)*IF(AND(判定表!$H17=AEV$1,判定表!$G17=AEV$2),1,0)</f>
        <v>0</v>
      </c>
      <c r="AEW16" s="123" t="n">
        <f aca="false">COLUMN(AEV$11)*IF(AND(判定表!$H17=AEW$1,判定表!$G17=AEW$2),1,0)</f>
        <v>0</v>
      </c>
      <c r="AEX16" s="123" t="n">
        <f aca="false">COLUMN(AEW$11)*IF(AND(判定表!$H17=AEX$1,判定表!$G17=AEX$2),1,0)</f>
        <v>0</v>
      </c>
      <c r="AEY16" s="123" t="n">
        <f aca="false">COLUMN(AEX$11)*IF(AND(判定表!$H17=AEY$1,判定表!$G17=AEY$2),1,0)</f>
        <v>0</v>
      </c>
      <c r="AEZ16" s="123" t="n">
        <f aca="false">COLUMN(AEY$11)*IF(AND(判定表!$H17=AEZ$1,判定表!$G17=AEZ$2),1,0)</f>
        <v>0</v>
      </c>
      <c r="AFA16" s="123" t="n">
        <f aca="false">COLUMN(AEZ$11)*IF(AND(判定表!$H17=AFA$1,判定表!$G17=AFA$2),1,0)</f>
        <v>0</v>
      </c>
      <c r="AFB16" s="123" t="n">
        <f aca="false">COLUMN(AFA$11)*IF(AND(判定表!$H17=AFB$1,判定表!$G17=AFB$2),1,0)</f>
        <v>0</v>
      </c>
      <c r="AFC16" s="123" t="n">
        <f aca="false">COLUMN(AFB$11)*IF(AND(判定表!$H17=AFC$1,判定表!$G17=AFC$2),1,0)</f>
        <v>0</v>
      </c>
      <c r="AFD16" s="123" t="n">
        <f aca="false">COLUMN(AFC$11)*IF(AND(判定表!$H17=AFD$1,判定表!$G17=AFD$2),1,0)</f>
        <v>0</v>
      </c>
      <c r="AFE16" s="123" t="n">
        <f aca="false">COLUMN(AFD$11)*IF(AND(判定表!$H17=AFE$1,判定表!$G17=AFE$2),1,0)</f>
        <v>0</v>
      </c>
      <c r="AFF16" s="123" t="n">
        <f aca="false">COLUMN(AFE$11)*IF(AND(判定表!$H17=AFF$1,判定表!$G17=AFF$2),1,0)</f>
        <v>0</v>
      </c>
      <c r="AFG16" s="123" t="n">
        <f aca="false">COLUMN(AFF$11)*IF(AND(判定表!$H17=AFG$1,判定表!$G17=AFG$2),1,0)</f>
        <v>0</v>
      </c>
      <c r="AFH16" s="123" t="n">
        <f aca="false">COLUMN(AFG$11)*IF(AND(判定表!$H17=AFH$1,判定表!$G17=AFH$2),1,0)</f>
        <v>0</v>
      </c>
      <c r="AFI16" s="123" t="n">
        <f aca="false">COLUMN(AFH$11)*IF(AND(判定表!$H17=AFI$1,判定表!$G17=AFI$2),1,0)</f>
        <v>0</v>
      </c>
      <c r="AFJ16" s="123" t="n">
        <f aca="false">COLUMN(AFI$11)*IF(AND(判定表!$H17=AFJ$1,判定表!$G17=AFJ$2),1,0)</f>
        <v>0</v>
      </c>
      <c r="AFK16" s="123" t="n">
        <f aca="false">COLUMN(AFJ$11)*IF(AND(判定表!$H17=AFK$1,判定表!$G17=AFK$2),1,0)</f>
        <v>0</v>
      </c>
      <c r="AFL16" s="123" t="n">
        <f aca="false">COLUMN(AFK$11)*IF(AND(判定表!$H17=AFL$1,判定表!$G17=AFL$2),1,0)</f>
        <v>0</v>
      </c>
      <c r="AFM16" s="123" t="n">
        <f aca="false">COLUMN(AFL$11)*IF(AND(判定表!$H17=AFM$1,判定表!$G17=AFM$2),1,0)</f>
        <v>0</v>
      </c>
      <c r="AFN16" s="123" t="n">
        <f aca="false">COLUMN(AFM$11)*IF(AND(判定表!$H17=AFN$1,判定表!$G17=AFN$2),1,0)</f>
        <v>0</v>
      </c>
      <c r="AFO16" s="123" t="n">
        <f aca="false">COLUMN(AFN$11)*IF(AND(判定表!$H17=AFO$1,判定表!$G17=AFO$2),1,0)</f>
        <v>0</v>
      </c>
      <c r="AFP16" s="123" t="n">
        <f aca="false">COLUMN(AFO$11)*IF(AND(判定表!$H17=AFP$1,判定表!$G17=AFP$2),1,0)</f>
        <v>0</v>
      </c>
      <c r="AFQ16" s="123" t="n">
        <f aca="false">COLUMN(AFP$11)*IF(AND(判定表!$H17=AFQ$1,判定表!$G17=AFQ$2),1,0)</f>
        <v>0</v>
      </c>
      <c r="AFR16" s="123" t="n">
        <f aca="false">COLUMN(AFQ$11)*IF(AND(判定表!$H17=AFR$1,判定表!$G17=AFR$2),1,0)</f>
        <v>0</v>
      </c>
      <c r="AFS16" s="123" t="n">
        <f aca="false">COLUMN(AFR$11)*IF(AND(判定表!$H17=AFS$1,判定表!$G17=AFS$2),1,0)</f>
        <v>0</v>
      </c>
      <c r="AFT16" s="123" t="n">
        <f aca="false">COLUMN(AFS$11)*IF(AND(判定表!$H17=AFT$1,判定表!$G17=AFT$2),1,0)</f>
        <v>0</v>
      </c>
      <c r="AFU16" s="123" t="n">
        <f aca="false">COLUMN(AFT$11)*IF(AND(判定表!$H17=AFU$1,判定表!$G17=AFU$2),1,0)</f>
        <v>0</v>
      </c>
      <c r="AFV16" s="123" t="n">
        <f aca="false">COLUMN(AFU$11)*IF(AND(判定表!$H17=AFV$1,判定表!$G17=AFV$2),1,0)</f>
        <v>0</v>
      </c>
      <c r="AFW16" s="123" t="n">
        <f aca="false">COLUMN(AFV$11)*IF(AND(判定表!$H17=AFW$1,判定表!$G17=AFW$2),1,0)</f>
        <v>0</v>
      </c>
      <c r="AFX16" s="123" t="n">
        <f aca="false">COLUMN(AFW$11)*IF(AND(判定表!$H17=AFX$1,判定表!$G17=AFX$2),1,0)</f>
        <v>0</v>
      </c>
      <c r="AFY16" s="123" t="n">
        <f aca="false">COLUMN(AFX$11)*IF(AND(判定表!$H17=AFY$1,判定表!$G17=AFY$2),1,0)</f>
        <v>0</v>
      </c>
      <c r="AFZ16" s="123" t="n">
        <f aca="false">COLUMN(AFY$11)*IF(AND(判定表!$H17=AFZ$1,判定表!$G17=AFZ$2),1,0)</f>
        <v>0</v>
      </c>
      <c r="AGA16" s="123" t="n">
        <f aca="false">COLUMN(AFZ$11)*IF(AND(判定表!$H17=AGA$1,判定表!$G17=AGA$2),1,0)</f>
        <v>0</v>
      </c>
      <c r="AGB16" s="123" t="n">
        <f aca="false">COLUMN(AGA$11)*IF(AND(判定表!$H17=AGB$1,判定表!$G17=AGB$2),1,0)</f>
        <v>0</v>
      </c>
      <c r="AGC16" s="123" t="n">
        <f aca="false">COLUMN(AGB$11)*IF(AND(判定表!$H17=AGC$1,判定表!$G17=AGC$2),1,0)</f>
        <v>0</v>
      </c>
      <c r="AGD16" s="123" t="n">
        <f aca="false">COLUMN(AGC$11)*IF(AND(判定表!$H17=AGD$1,判定表!$G17=AGD$2),1,0)</f>
        <v>0</v>
      </c>
      <c r="AGE16" s="123" t="n">
        <f aca="false">COLUMN(AGD$11)*IF(AND(判定表!$H17=AGE$1,判定表!$G17=AGE$2),1,0)</f>
        <v>0</v>
      </c>
      <c r="AGF16" s="123" t="n">
        <f aca="false">COLUMN(AGE$11)*IF(AND(判定表!$H17=AGF$1,判定表!$G17=AGF$2),1,0)</f>
        <v>0</v>
      </c>
      <c r="AGG16" s="123" t="n">
        <f aca="false">COLUMN(AGF$11)*IF(AND(判定表!$H17=AGG$1,判定表!$G17=AGG$2),1,0)</f>
        <v>0</v>
      </c>
      <c r="AGH16" s="123" t="n">
        <f aca="false">COLUMN(AGG$11)*IF(AND(判定表!$H17=AGH$1,判定表!$G17=AGH$2),1,0)</f>
        <v>0</v>
      </c>
      <c r="AGI16" s="123" t="n">
        <f aca="false">COLUMN(AGH$11)*IF(AND(判定表!$H17=AGI$1,判定表!$G17=AGI$2),1,0)</f>
        <v>0</v>
      </c>
      <c r="AGJ16" s="123" t="n">
        <f aca="false">COLUMN(AGI$11)*IF(AND(判定表!$H17=AGJ$1,判定表!$G17=AGJ$2),1,0)</f>
        <v>0</v>
      </c>
      <c r="AGK16" s="123" t="n">
        <f aca="false">COLUMN(AGJ$11)*IF(AND(判定表!$H17=AGK$1,判定表!$G17=AGK$2),1,0)</f>
        <v>0</v>
      </c>
      <c r="AGL16" s="123" t="n">
        <f aca="false">COLUMN(AGK$11)*IF(AND(判定表!$H17=AGL$1,判定表!$G17=AGL$2),1,0)</f>
        <v>0</v>
      </c>
      <c r="AGM16" s="123" t="n">
        <f aca="false">COLUMN(AGL$11)*IF(AND(判定表!$H17=AGM$1,判定表!$G17=AGM$2),1,0)</f>
        <v>0</v>
      </c>
      <c r="AGN16" s="123" t="n">
        <f aca="false">COLUMN(AGM$11)*IF(AND(判定表!$H17=AGN$1,判定表!$G17=AGN$2),1,0)</f>
        <v>0</v>
      </c>
      <c r="AGO16" s="123" t="n">
        <f aca="false">COLUMN(AGN$11)*IF(AND(判定表!$H17=AGO$1,判定表!$G17=AGO$2),1,0)</f>
        <v>0</v>
      </c>
      <c r="AGP16" s="123" t="n">
        <f aca="false">COLUMN(AGO$11)*IF(AND(判定表!$H17=AGP$1,判定表!$G17=AGP$2),1,0)</f>
        <v>0</v>
      </c>
      <c r="AGQ16" s="123" t="n">
        <f aca="false">COLUMN(AGP$11)*IF(AND(判定表!$H17=AGQ$1,判定表!$G17=AGQ$2),1,0)</f>
        <v>0</v>
      </c>
      <c r="AGR16" s="123" t="n">
        <f aca="false">COLUMN(AGQ$11)*IF(AND(判定表!$H17=AGR$1,判定表!$G17=AGR$2),1,0)</f>
        <v>0</v>
      </c>
      <c r="AGS16" s="123" t="n">
        <f aca="false">COLUMN(AGR$11)*IF(AND(判定表!$H17=AGS$1,判定表!$G17=AGS$2),1,0)</f>
        <v>0</v>
      </c>
      <c r="AGT16" s="123" t="n">
        <f aca="false">COLUMN(AGS$11)*IF(AND(判定表!$H17=AGT$1,判定表!$G17=AGT$2),1,0)</f>
        <v>0</v>
      </c>
      <c r="AGU16" s="123" t="n">
        <f aca="false">COLUMN(AGT$11)*IF(AND(判定表!$H17=AGU$1,判定表!$G17=AGU$2),1,0)</f>
        <v>0</v>
      </c>
      <c r="AGV16" s="123" t="n">
        <f aca="false">COLUMN(AGU$11)*IF(AND(判定表!$H17=AGV$1,判定表!$G17=AGV$2),1,0)</f>
        <v>0</v>
      </c>
      <c r="AGW16" s="123" t="n">
        <f aca="false">COLUMN(AGV$11)*IF(AND(判定表!$H17=AGW$1,判定表!$G17=AGW$2),1,0)</f>
        <v>0</v>
      </c>
      <c r="AGX16" s="123" t="n">
        <f aca="false">COLUMN(AGW$11)*IF(AND(判定表!$H17=AGX$1,判定表!$G17=AGX$2),1,0)</f>
        <v>0</v>
      </c>
      <c r="AGY16" s="123" t="n">
        <f aca="false">COLUMN(AGX$11)*IF(AND(判定表!$H17=AGY$1,判定表!$G17=AGY$2),1,0)</f>
        <v>0</v>
      </c>
      <c r="AGZ16" s="123" t="n">
        <f aca="false">COLUMN(AGY$11)*IF(AND(判定表!$H17=AGZ$1,判定表!$G17=AGZ$2),1,0)</f>
        <v>0</v>
      </c>
      <c r="AHA16" s="123" t="n">
        <f aca="false">COLUMN(AGZ$11)*IF(AND(判定表!$H17=AHA$1,判定表!$G17=AHA$2),1,0)</f>
        <v>0</v>
      </c>
      <c r="AHB16" s="123" t="n">
        <f aca="false">COLUMN(AHA$11)*IF(AND(判定表!$H17=AHB$1,判定表!$G17=AHB$2),1,0)</f>
        <v>0</v>
      </c>
      <c r="AHC16" s="123" t="n">
        <f aca="false">COLUMN(AHB$11)*IF(AND(判定表!$H17=AHC$1,判定表!$G17=AHC$2),1,0)</f>
        <v>0</v>
      </c>
      <c r="AHD16" s="123" t="n">
        <f aca="false">COLUMN(AHC$11)*IF(AND(判定表!$H17=AHD$1,判定表!$G17=AHD$2),1,0)</f>
        <v>0</v>
      </c>
      <c r="AHE16" s="123" t="n">
        <f aca="false">COLUMN(AHD$11)*IF(AND(判定表!$H17=AHE$1,判定表!$G17=AHE$2),1,0)</f>
        <v>0</v>
      </c>
      <c r="AHF16" s="123" t="n">
        <f aca="false">COLUMN(AHE$11)*IF(AND(判定表!$H17=AHF$1,判定表!$G17=AHF$2),1,0)</f>
        <v>0</v>
      </c>
      <c r="AHG16" s="123" t="n">
        <f aca="false">COLUMN(AHF$11)*IF(AND(判定表!$H17=AHG$1,判定表!$G17=AHG$2),1,0)</f>
        <v>0</v>
      </c>
      <c r="AHH16" s="123" t="n">
        <f aca="false">COLUMN(AHG$11)*IF(AND(判定表!$H17=AHH$1,判定表!$G17=AHH$2),1,0)</f>
        <v>0</v>
      </c>
      <c r="AHI16" s="123" t="n">
        <f aca="false">COLUMN(AHH$11)*IF(AND(判定表!$H17=AHI$1,判定表!$G17=AHI$2),1,0)</f>
        <v>0</v>
      </c>
      <c r="AHJ16" s="123" t="n">
        <f aca="false">COLUMN(AHI$11)*IF(AND(判定表!$H17=AHJ$1,判定表!$G17=AHJ$2),1,0)</f>
        <v>0</v>
      </c>
      <c r="AHK16" s="123" t="n">
        <f aca="false">COLUMN(AHJ$11)*IF(AND(判定表!$H17=AHK$1,判定表!$G17=AHK$2),1,0)</f>
        <v>0</v>
      </c>
      <c r="AHL16" s="123" t="n">
        <f aca="false">COLUMN(AHK$11)*IF(AND(判定表!$H17=AHL$1,判定表!$G17=AHL$2),1,0)</f>
        <v>0</v>
      </c>
      <c r="AHM16" s="123" t="n">
        <f aca="false">COLUMN(AHL$11)*IF(AND(判定表!$H17=AHM$1,判定表!$G17=AHM$2),1,0)</f>
        <v>0</v>
      </c>
      <c r="AHN16" s="123" t="n">
        <f aca="false">COLUMN(AHM$11)*IF(AND(判定表!$H17=AHN$1,判定表!$G17=AHN$2),1,0)</f>
        <v>0</v>
      </c>
      <c r="AHO16" s="123" t="n">
        <f aca="false">COLUMN(AHN$11)*IF(AND(判定表!$H17=AHO$1,判定表!$G17=AHO$2),1,0)</f>
        <v>0</v>
      </c>
      <c r="AHP16" s="123" t="n">
        <f aca="false">COLUMN(AHO$11)*IF(AND(判定表!$H17=AHP$1,判定表!$G17=AHP$2),1,0)</f>
        <v>0</v>
      </c>
      <c r="AHQ16" s="123" t="n">
        <f aca="false">COLUMN(AHP$11)*IF(AND(判定表!$H17=AHQ$1,判定表!$G17=AHQ$2),1,0)</f>
        <v>0</v>
      </c>
      <c r="AHR16" s="123" t="n">
        <f aca="false">COLUMN(AHQ$11)*IF(AND(判定表!$H17=AHR$1,判定表!$G17=AHR$2),1,0)</f>
        <v>0</v>
      </c>
      <c r="AHS16" s="123" t="n">
        <f aca="false">COLUMN(AHR$11)*IF(AND(判定表!$H17=AHS$1,判定表!$G17=AHS$2),1,0)</f>
        <v>0</v>
      </c>
      <c r="AHT16" s="123" t="n">
        <f aca="false">COLUMN(AHS$11)*IF(AND(判定表!$H17=AHT$1,判定表!$G17=AHT$2),1,0)</f>
        <v>0</v>
      </c>
      <c r="AHU16" s="123" t="n">
        <f aca="false">COLUMN(AHT$11)*IF(AND(判定表!$H17=AHU$1,判定表!$G17=AHU$2),1,0)</f>
        <v>0</v>
      </c>
      <c r="AHV16" s="123" t="n">
        <f aca="false">COLUMN(AHU$11)*IF(AND(判定表!$H17=AHV$1,判定表!$G17=AHV$2),1,0)</f>
        <v>0</v>
      </c>
      <c r="AHW16" s="123" t="n">
        <f aca="false">COLUMN(AHV$11)*IF(AND(判定表!$H17=AHW$1,判定表!$G17=AHW$2),1,0)</f>
        <v>0</v>
      </c>
      <c r="AHX16" s="123" t="n">
        <f aca="false">COLUMN(AHW$11)*IF(AND(判定表!$H17=AHX$1,判定表!$G17=AHX$2),1,0)</f>
        <v>0</v>
      </c>
      <c r="AHY16" s="123" t="n">
        <f aca="false">COLUMN(AHX$11)*IF(AND(判定表!$H17=AHY$1,判定表!$G17=AHY$2),1,0)</f>
        <v>0</v>
      </c>
      <c r="AHZ16" s="123" t="n">
        <f aca="false">COLUMN(AHY$11)*IF(AND(判定表!$H17=AHZ$1,判定表!$G17=AHZ$2),1,0)</f>
        <v>0</v>
      </c>
      <c r="AIA16" s="123" t="n">
        <f aca="false">COLUMN(AHZ$11)*IF(AND(判定表!$H17=AIA$1,判定表!$G17=AIA$2),1,0)</f>
        <v>0</v>
      </c>
      <c r="AIB16" s="123" t="n">
        <f aca="false">COLUMN(AIA$11)*IF(AND(判定表!$H17=AIB$1,判定表!$G17=AIB$2),1,0)</f>
        <v>0</v>
      </c>
      <c r="AIC16" s="123" t="n">
        <f aca="false">COLUMN(AIB$11)*IF(AND(判定表!$H17=AIC$1,判定表!$G17=AIC$2),1,0)</f>
        <v>0</v>
      </c>
      <c r="AID16" s="123" t="n">
        <f aca="false">COLUMN(AIC$11)*IF(AND(判定表!$H17=AID$1,判定表!$G17=AID$2),1,0)</f>
        <v>0</v>
      </c>
      <c r="AIE16" s="123" t="n">
        <f aca="false">COLUMN(AID$11)*IF(AND(判定表!$H17=AIE$1,判定表!$G17=AIE$2),1,0)</f>
        <v>0</v>
      </c>
      <c r="AIF16" s="123" t="n">
        <f aca="false">COLUMN(AIE$11)*IF(AND(判定表!$H17=AIF$1,判定表!$G17=AIF$2),1,0)</f>
        <v>0</v>
      </c>
      <c r="AIG16" s="123" t="n">
        <f aca="false">COLUMN(AIF$11)*IF(AND(判定表!$H17=AIG$1,判定表!$G17=AIG$2),1,0)</f>
        <v>0</v>
      </c>
      <c r="AIH16" s="123" t="n">
        <f aca="false">COLUMN(AIG$11)*IF(AND(判定表!$H17=AIH$1,判定表!$G17=AIH$2),1,0)</f>
        <v>0</v>
      </c>
      <c r="AII16" s="123" t="n">
        <f aca="false">COLUMN(AIH$11)*IF(AND(判定表!$H17=AII$1,判定表!$G17=AII$2),1,0)</f>
        <v>0</v>
      </c>
      <c r="AIJ16" s="123" t="n">
        <f aca="false">COLUMN(AII$11)*IF(AND(判定表!$H17=AIJ$1,判定表!$G17=AIJ$2),1,0)</f>
        <v>0</v>
      </c>
      <c r="AIK16" s="123" t="n">
        <f aca="false">COLUMN(AIJ$11)*IF(AND(判定表!$H17=AIK$1,判定表!$G17=AIK$2),1,0)</f>
        <v>0</v>
      </c>
      <c r="AIL16" s="123" t="n">
        <f aca="false">COLUMN(AIK$11)*IF(AND(判定表!$H17=AIL$1,判定表!$G17=AIL$2),1,0)</f>
        <v>0</v>
      </c>
      <c r="AIM16" s="123" t="n">
        <f aca="false">COLUMN(AIL$11)*IF(AND(判定表!$H17=AIM$1,判定表!$G17=AIM$2),1,0)</f>
        <v>0</v>
      </c>
      <c r="AIN16" s="123" t="n">
        <f aca="false">COLUMN(AIM$11)*IF(AND(判定表!$H17=AIN$1,判定表!$G17=AIN$2),1,0)</f>
        <v>0</v>
      </c>
      <c r="AIO16" s="123" t="n">
        <f aca="false">COLUMN(AIN$11)*IF(AND(判定表!$H17=AIO$1,判定表!$G17=AIO$2),1,0)</f>
        <v>0</v>
      </c>
      <c r="AIP16" s="123" t="n">
        <f aca="false">COLUMN(AIO$11)*IF(AND(判定表!$H17=AIP$1,判定表!$G17=AIP$2),1,0)</f>
        <v>0</v>
      </c>
      <c r="AIQ16" s="123" t="n">
        <f aca="false">COLUMN(AIP$11)*IF(AND(判定表!$H17=AIQ$1,判定表!$G17=AIQ$2),1,0)</f>
        <v>0</v>
      </c>
      <c r="AIR16" s="123" t="n">
        <f aca="false">COLUMN(AIQ$11)*IF(AND(判定表!$H17=AIR$1,判定表!$G17=AIR$2),1,0)</f>
        <v>0</v>
      </c>
      <c r="AIS16" s="123" t="n">
        <f aca="false">COLUMN(AIR$11)*IF(AND(判定表!$H17=AIS$1,判定表!$G17=AIS$2),1,0)</f>
        <v>0</v>
      </c>
      <c r="AIT16" s="123" t="n">
        <f aca="false">COLUMN(AIS$11)*IF(AND(判定表!$H17=AIT$1,判定表!$G17=AIT$2),1,0)</f>
        <v>0</v>
      </c>
      <c r="AIU16" s="123" t="n">
        <f aca="false">COLUMN(AIT$11)*IF(AND(判定表!$H17=AIU$1,判定表!$G17=AIU$2),1,0)</f>
        <v>0</v>
      </c>
      <c r="AIV16" s="123" t="n">
        <f aca="false">COLUMN(AIU$11)*IF(AND(判定表!$H17=AIV$1,判定表!$G17=AIV$2),1,0)</f>
        <v>0</v>
      </c>
      <c r="AIW16" s="123" t="n">
        <f aca="false">COLUMN(AIV$11)*IF(AND(判定表!$H17=AIW$1,判定表!$G17=AIW$2),1,0)</f>
        <v>0</v>
      </c>
      <c r="AIX16" s="123" t="n">
        <f aca="false">COLUMN(AIW$11)*IF(AND(判定表!$H17=AIX$1,判定表!$G17=AIX$2),1,0)</f>
        <v>0</v>
      </c>
      <c r="AIY16" s="123" t="n">
        <f aca="false">COLUMN(AIX$11)*IF(AND(判定表!$H17=AIY$1,判定表!$G17=AIY$2),1,0)</f>
        <v>0</v>
      </c>
      <c r="AIZ16" s="123" t="n">
        <f aca="false">COLUMN(AIY$11)*IF(AND(判定表!$H17=AIZ$1,判定表!$G17=AIZ$2),1,0)</f>
        <v>0</v>
      </c>
      <c r="AJA16" s="123" t="n">
        <f aca="false">COLUMN(AIZ$11)*IF(AND(判定表!$H17=AJA$1,判定表!$G17=AJA$2),1,0)</f>
        <v>0</v>
      </c>
      <c r="AJB16" s="123" t="n">
        <f aca="false">COLUMN(AJA$11)*IF(AND(判定表!$H17=AJB$1,判定表!$G17=AJB$2),1,0)</f>
        <v>0</v>
      </c>
      <c r="AJC16" s="123" t="n">
        <f aca="false">COLUMN(AJB$11)*IF(AND(判定表!$H17=AJC$1,判定表!$G17=AJC$2),1,0)</f>
        <v>0</v>
      </c>
      <c r="AJD16" s="123" t="n">
        <f aca="false">COLUMN(AJC$11)*IF(AND(判定表!$H17=AJD$1,判定表!$G17=AJD$2),1,0)</f>
        <v>0</v>
      </c>
      <c r="AJE16" s="123" t="n">
        <f aca="false">COLUMN(AJD$11)*IF(AND(判定表!$H17=AJE$1,判定表!$G17=AJE$2),1,0)</f>
        <v>0</v>
      </c>
      <c r="AJF16" s="123" t="n">
        <f aca="false">COLUMN(AJE$11)*IF(AND(判定表!$H17=AJF$1,判定表!$G17=AJF$2),1,0)</f>
        <v>0</v>
      </c>
      <c r="AJG16" s="123" t="n">
        <f aca="false">COLUMN(AJF$11)*IF(AND(判定表!$H17=AJG$1,判定表!$G17=AJG$2),1,0)</f>
        <v>0</v>
      </c>
      <c r="AJH16" s="123" t="n">
        <f aca="false">COLUMN(AJG$11)*IF(AND(判定表!$H17=AJH$1,判定表!$G17=AJH$2),1,0)</f>
        <v>0</v>
      </c>
      <c r="AJI16" s="123" t="n">
        <f aca="false">COLUMN(AJH$11)*IF(AND(判定表!$H17=AJI$1,判定表!$G17=AJI$2),1,0)</f>
        <v>0</v>
      </c>
      <c r="AJJ16" s="123" t="n">
        <f aca="false">COLUMN(AJI$11)*IF(AND(判定表!$H17=AJJ$1,判定表!$G17=AJJ$2),1,0)</f>
        <v>0</v>
      </c>
      <c r="AJK16" s="123" t="n">
        <f aca="false">COLUMN(AJJ$11)*IF(AND(判定表!$H17=AJK$1,判定表!$G17=AJK$2),1,0)</f>
        <v>0</v>
      </c>
      <c r="AJL16" s="123" t="n">
        <f aca="false">COLUMN(AJK$11)*IF(AND(判定表!$H17=AJL$1,判定表!$G17=AJL$2),1,0)</f>
        <v>0</v>
      </c>
      <c r="AJM16" s="123" t="n">
        <f aca="false">COLUMN(AJL$11)*IF(AND(判定表!$H17=AJM$1,判定表!$G17=AJM$2),1,0)</f>
        <v>0</v>
      </c>
      <c r="AJN16" s="123" t="n">
        <f aca="false">COLUMN(AJM$11)*IF(AND(判定表!$H17=AJN$1,判定表!$G17=AJN$2),1,0)</f>
        <v>0</v>
      </c>
      <c r="AJO16" s="123" t="n">
        <f aca="false">COLUMN(AJN$11)*IF(AND(判定表!$H17=AJO$1,判定表!$G17=AJO$2),1,0)</f>
        <v>0</v>
      </c>
      <c r="AJP16" s="123" t="n">
        <f aca="false">COLUMN(AJO$11)*IF(AND(判定表!$H17=AJP$1,判定表!$G17=AJP$2),1,0)</f>
        <v>0</v>
      </c>
      <c r="AJQ16" s="123" t="n">
        <f aca="false">COLUMN(AJP$11)*IF(AND(判定表!$H17=AJQ$1,判定表!$G17=AJQ$2),1,0)</f>
        <v>0</v>
      </c>
      <c r="AJR16" s="123" t="n">
        <f aca="false">COLUMN(AJQ$11)*IF(AND(判定表!$H17=AJR$1,判定表!$G17=AJR$2),1,0)</f>
        <v>0</v>
      </c>
      <c r="AJS16" s="123" t="n">
        <f aca="false">COLUMN(AJR$11)*IF(AND(判定表!$H17=AJS$1,判定表!$G17=AJS$2),1,0)</f>
        <v>0</v>
      </c>
      <c r="AJT16" s="123" t="n">
        <f aca="false">COLUMN(AJS$11)*IF(AND(判定表!$H17=AJT$1,判定表!$G17=AJT$2),1,0)</f>
        <v>0</v>
      </c>
      <c r="AJU16" s="123" t="n">
        <f aca="false">COLUMN(AJT$11)*IF(AND(判定表!$H17=AJU$1,判定表!$G17=AJU$2),1,0)</f>
        <v>0</v>
      </c>
      <c r="AJV16" s="123" t="n">
        <f aca="false">COLUMN(AJU$11)*IF(AND(判定表!$H17=AJV$1,判定表!$G17=AJV$2),1,0)</f>
        <v>0</v>
      </c>
      <c r="AJW16" s="123" t="n">
        <f aca="false">COLUMN(AJV$11)*IF(AND(判定表!$H17=AJW$1,判定表!$G17=AJW$2),1,0)</f>
        <v>0</v>
      </c>
      <c r="AJX16" s="123" t="n">
        <f aca="false">COLUMN(AJW$11)*IF(AND(判定表!$H17=AJX$1,判定表!$G17=AJX$2),1,0)</f>
        <v>0</v>
      </c>
      <c r="AJY16" s="123" t="n">
        <f aca="false">COLUMN(AJX$11)*IF(AND(判定表!$H17=AJY$1,判定表!$G17=AJY$2),1,0)</f>
        <v>0</v>
      </c>
      <c r="AJZ16" s="123" t="n">
        <f aca="false">COLUMN(AJY$11)*IF(AND(判定表!$H17=AJZ$1,判定表!$G17=AJZ$2),1,0)</f>
        <v>0</v>
      </c>
      <c r="AKA16" s="123" t="n">
        <f aca="false">COLUMN(AJZ$11)*IF(AND(判定表!$H17=AKA$1,判定表!$G17=AKA$2),1,0)</f>
        <v>0</v>
      </c>
      <c r="AKB16" s="123" t="n">
        <f aca="false">COLUMN(AKA$11)*IF(AND(判定表!$H17=AKB$1,判定表!$G17=AKB$2),1,0)</f>
        <v>0</v>
      </c>
      <c r="AKC16" s="123" t="n">
        <f aca="false">COLUMN(AKB$11)*IF(AND(判定表!$H17=AKC$1,判定表!$G17=AKC$2),1,0)</f>
        <v>0</v>
      </c>
      <c r="AKD16" s="123" t="n">
        <f aca="false">COLUMN(AKC$11)*IF(AND(判定表!$H17=AKD$1,判定表!$G17=AKD$2),1,0)</f>
        <v>0</v>
      </c>
      <c r="AKE16" s="123" t="n">
        <f aca="false">COLUMN(AKD$11)*IF(AND(判定表!$H17=AKE$1,判定表!$G17=AKE$2),1,0)</f>
        <v>0</v>
      </c>
      <c r="AKF16" s="123" t="n">
        <f aca="false">COLUMN(AKE$11)*IF(AND(判定表!$H17=AKF$1,判定表!$G17=AKF$2),1,0)</f>
        <v>0</v>
      </c>
      <c r="AKG16" s="123" t="n">
        <f aca="false">COLUMN(AKF$11)*IF(AND(判定表!$H17=AKG$1,判定表!$G17=AKG$2),1,0)</f>
        <v>0</v>
      </c>
      <c r="AKH16" s="123" t="n">
        <f aca="false">COLUMN(AKG$11)*IF(AND(判定表!$H17=AKH$1,判定表!$G17=AKH$2),1,0)</f>
        <v>0</v>
      </c>
      <c r="AKI16" s="123" t="n">
        <f aca="false">COLUMN(AKH$11)*IF(AND(判定表!$H17=AKI$1,判定表!$G17=AKI$2),1,0)</f>
        <v>0</v>
      </c>
      <c r="AKJ16" s="123" t="n">
        <f aca="false">COLUMN(AKI$11)*IF(AND(判定表!$H17=AKJ$1,判定表!$G17=AKJ$2),1,0)</f>
        <v>0</v>
      </c>
      <c r="AKK16" s="123" t="n">
        <f aca="false">COLUMN(AKJ$11)*IF(AND(判定表!$H17=AKK$1,判定表!$G17=AKK$2),1,0)</f>
        <v>0</v>
      </c>
      <c r="AKL16" s="123" t="n">
        <f aca="false">COLUMN(AKK$11)*IF(AND(判定表!$H17=AKL$1,判定表!$G17=AKL$2),1,0)</f>
        <v>0</v>
      </c>
      <c r="AKM16" s="123" t="n">
        <f aca="false">COLUMN(AKL$11)*IF(AND(判定表!$H17=AKM$1,判定表!$G17=AKM$2),1,0)</f>
        <v>0</v>
      </c>
      <c r="AKN16" s="123" t="n">
        <f aca="false">COLUMN(AKM$11)*IF(AND(判定表!$H17=AKN$1,判定表!$G17=AKN$2),1,0)</f>
        <v>0</v>
      </c>
      <c r="AKO16" s="123" t="n">
        <f aca="false">COLUMN(AKN$11)*IF(AND(判定表!$H17=AKO$1,判定表!$G17=AKO$2),1,0)</f>
        <v>0</v>
      </c>
      <c r="AKP16" s="123" t="n">
        <f aca="false">COLUMN(AKO$11)*IF(AND(判定表!$H17=AKP$1,判定表!$G17=AKP$2),1,0)</f>
        <v>0</v>
      </c>
      <c r="AKQ16" s="123" t="n">
        <f aca="false">COLUMN(AKP$11)*IF(AND(判定表!$H17=AKQ$1,判定表!$G17=AKQ$2),1,0)</f>
        <v>0</v>
      </c>
      <c r="AKR16" s="123" t="n">
        <f aca="false">COLUMN(AKQ$11)*IF(AND(判定表!$H17=AKR$1,判定表!$G17=AKR$2),1,0)</f>
        <v>0</v>
      </c>
      <c r="AKS16" s="123" t="n">
        <f aca="false">COLUMN(AKR$11)*IF(AND(判定表!$H17=AKS$1,判定表!$G17=AKS$2),1,0)</f>
        <v>0</v>
      </c>
      <c r="AKT16" s="123" t="n">
        <f aca="false">COLUMN(AKS$11)*IF(AND(判定表!$H17=AKT$1,判定表!$G17=AKT$2),1,0)</f>
        <v>0</v>
      </c>
      <c r="AKU16" s="123" t="n">
        <f aca="false">COLUMN(AKT$11)*IF(AND(判定表!$H17=AKU$1,判定表!$G17=AKU$2),1,0)</f>
        <v>0</v>
      </c>
      <c r="AKV16" s="123" t="n">
        <f aca="false">COLUMN(AKU$11)*IF(AND(判定表!$H17=AKV$1,判定表!$G17=AKV$2),1,0)</f>
        <v>0</v>
      </c>
      <c r="AKW16" s="123" t="n">
        <f aca="false">COLUMN(AKV$11)*IF(AND(判定表!$H17=AKW$1,判定表!$G17=AKW$2),1,0)</f>
        <v>0</v>
      </c>
      <c r="AKX16" s="123" t="n">
        <f aca="false">COLUMN(AKW$11)*IF(AND(判定表!$H17=AKX$1,判定表!$G17=AKX$2),1,0)</f>
        <v>0</v>
      </c>
      <c r="AKY16" s="123" t="n">
        <f aca="false">COLUMN(AKX$11)*IF(AND(判定表!$H17=AKY$1,判定表!$G17=AKY$2),1,0)</f>
        <v>0</v>
      </c>
      <c r="AKZ16" s="123" t="n">
        <f aca="false">COLUMN(AKY$11)*IF(AND(判定表!$H17=AKZ$1,判定表!$G17=AKZ$2),1,0)</f>
        <v>0</v>
      </c>
      <c r="ALA16" s="123" t="n">
        <f aca="false">COLUMN(AKZ$11)*IF(AND(判定表!$H17=ALA$1,判定表!$G17=ALA$2),1,0)</f>
        <v>0</v>
      </c>
      <c r="ALB16" s="123" t="n">
        <f aca="false">COLUMN(ALA$11)*IF(AND(判定表!$H17=ALB$1,判定表!$G17=ALB$2),1,0)</f>
        <v>0</v>
      </c>
      <c r="ALC16" s="123" t="n">
        <f aca="false">COLUMN(ALB$11)*IF(AND(判定表!$H17=ALC$1,判定表!$G17=ALC$2),1,0)</f>
        <v>0</v>
      </c>
      <c r="ALD16" s="123" t="n">
        <f aca="false">COLUMN(ALC$11)*IF(AND(判定表!$H17=ALD$1,判定表!$G17=ALD$2),1,0)</f>
        <v>0</v>
      </c>
      <c r="ALE16" s="123" t="n">
        <f aca="false">COLUMN(ALD$11)*IF(AND(判定表!$H17=ALE$1,判定表!$G17=ALE$2),1,0)</f>
        <v>0</v>
      </c>
      <c r="ALF16" s="123" t="n">
        <f aca="false">COLUMN(ALE$11)*IF(AND(判定表!$H17=ALF$1,判定表!$G17=ALF$2),1,0)</f>
        <v>0</v>
      </c>
      <c r="ALG16" s="123" t="n">
        <f aca="false">COLUMN(ALF$11)*IF(AND(判定表!$H17=ALG$1,判定表!$G17=ALG$2),1,0)</f>
        <v>0</v>
      </c>
      <c r="ALH16" s="123" t="n">
        <f aca="false">COLUMN(ALG$11)*IF(AND(判定表!$H17=ALH$1,判定表!$G17=ALH$2),1,0)</f>
        <v>0</v>
      </c>
      <c r="ALI16" s="123" t="n">
        <f aca="false">COLUMN(ALH$11)*IF(AND(判定表!$H17=ALI$1,判定表!$G17=ALI$2),1,0)</f>
        <v>0</v>
      </c>
      <c r="ALJ16" s="123" t="n">
        <f aca="false">COLUMN(ALI$11)*IF(AND(判定表!$H17=ALJ$1,判定表!$G17=ALJ$2),1,0)</f>
        <v>0</v>
      </c>
      <c r="ALK16" s="123" t="n">
        <f aca="false">COLUMN(ALJ$11)*IF(AND(判定表!$H17=ALK$1,判定表!$G17=ALK$2),1,0)</f>
        <v>0</v>
      </c>
      <c r="ALL16" s="123" t="n">
        <f aca="false">COLUMN(ALK$11)*IF(AND(判定表!$H17=ALL$1,判定表!$G17=ALL$2),1,0)</f>
        <v>0</v>
      </c>
      <c r="ALM16" s="123" t="n">
        <f aca="false">COLUMN(ALL$11)*IF(AND(判定表!$H17=ALM$1,判定表!$G17=ALM$2),1,0)</f>
        <v>0</v>
      </c>
      <c r="ALN16" s="123" t="n">
        <f aca="false">COLUMN(ALM$11)*IF(AND(判定表!$H17=ALN$1,判定表!$G17=ALN$2),1,0)</f>
        <v>0</v>
      </c>
      <c r="ALO16" s="123" t="n">
        <f aca="false">COLUMN(ALN$11)*IF(AND(判定表!$H17=ALO$1,判定表!$G17=ALO$2),1,0)</f>
        <v>0</v>
      </c>
      <c r="ALP16" s="123" t="n">
        <f aca="false">COLUMN(ALO$11)*IF(AND(判定表!$H17=ALP$1,判定表!$G17=ALP$2),1,0)</f>
        <v>0</v>
      </c>
      <c r="ALQ16" s="123" t="n">
        <f aca="false">COLUMN(ALP$11)*IF(AND(判定表!$H17=ALQ$1,判定表!$G17=ALQ$2),1,0)</f>
        <v>0</v>
      </c>
      <c r="ALR16" s="123" t="n">
        <f aca="false">COLUMN(ALQ$11)*IF(AND(判定表!$H17=ALR$1,判定表!$G17=ALR$2),1,0)</f>
        <v>0</v>
      </c>
      <c r="ALS16" s="123" t="n">
        <f aca="false">COLUMN(ALR$11)*IF(AND(判定表!$H17=ALS$1,判定表!$G17=ALS$2),1,0)</f>
        <v>0</v>
      </c>
      <c r="ALT16" s="123" t="n">
        <f aca="false">COLUMN(ALS$11)*IF(AND(判定表!$H17=ALT$1,判定表!$G17=ALT$2),1,0)</f>
        <v>0</v>
      </c>
      <c r="ALU16" s="123" t="n">
        <f aca="false">COLUMN(ALT$11)*IF(AND(判定表!$H17=ALU$1,判定表!$G17=ALU$2),1,0)</f>
        <v>0</v>
      </c>
      <c r="ALV16" s="123" t="n">
        <f aca="false">COLUMN(ALU$11)*IF(AND(判定表!$H17=ALV$1,判定表!$G17=ALV$2),1,0)</f>
        <v>0</v>
      </c>
      <c r="ALW16" s="123" t="n">
        <f aca="false">COLUMN(ALV$11)*IF(AND(判定表!$H17=ALW$1,判定表!$G17=ALW$2),1,0)</f>
        <v>0</v>
      </c>
      <c r="ALX16" s="123" t="n">
        <f aca="false">COLUMN(ALW$11)*IF(AND(判定表!$H17=ALX$1,判定表!$G17=ALX$2),1,0)</f>
        <v>0</v>
      </c>
      <c r="ALY16" s="123" t="n">
        <f aca="false">COLUMN(ALX$11)*IF(AND(判定表!$H17=ALY$1,判定表!$G17=ALY$2),1,0)</f>
        <v>0</v>
      </c>
      <c r="ALZ16" s="123" t="n">
        <f aca="false">COLUMN(ALY$11)*IF(AND(判定表!$H17=ALZ$1,判定表!$G17=ALZ$2),1,0)</f>
        <v>0</v>
      </c>
      <c r="AMA16" s="123" t="n">
        <f aca="false">COLUMN(ALZ$11)*IF(AND(判定表!$H17=AMA$1,判定表!$G17=AMA$2),1,0)</f>
        <v>0</v>
      </c>
      <c r="AMB16" s="123" t="n">
        <f aca="false">COLUMN(AMA$11)*IF(AND(判定表!$H17=AMB$1,判定表!$G17=AMB$2),1,0)</f>
        <v>0</v>
      </c>
      <c r="AMC16" s="123" t="n">
        <f aca="false">COLUMN(AMB$11)*IF(AND(判定表!$H17=AMC$1,判定表!$G17=AMC$2),1,0)</f>
        <v>0</v>
      </c>
      <c r="AMD16" s="123" t="n">
        <f aca="false">COLUMN(AMC$11)*IF(AND(判定表!$H17=AMD$1,判定表!$G17=AMD$2),1,0)</f>
        <v>0</v>
      </c>
      <c r="AME16" s="123" t="n">
        <f aca="false">COLUMN(AMD$11)*IF(AND(判定表!$H17=AME$1,判定表!$G17=AME$2),1,0)</f>
        <v>0</v>
      </c>
      <c r="AMF16" s="123" t="n">
        <f aca="false">COLUMN(AME$11)*IF(AND(判定表!$H17=AMF$1,判定表!$G17=AMF$2),1,0)</f>
        <v>0</v>
      </c>
      <c r="AMG16" s="123" t="n">
        <f aca="false">COLUMN(AMF$11)*IF(AND(判定表!$H17=AMG$1,判定表!$G17=AMG$2),1,0)</f>
        <v>0</v>
      </c>
      <c r="AMH16" s="123" t="n">
        <f aca="false">COLUMN(AMG$11)*IF(AND(判定表!$H17=AMH$1,判定表!$G17=AMH$2),1,0)</f>
        <v>0</v>
      </c>
      <c r="AMI16" s="123" t="n">
        <f aca="false">COLUMN(AMH$11)*IF(AND(判定表!$H17=AMI$1,判定表!$G17=AMI$2),1,0)</f>
        <v>0</v>
      </c>
      <c r="AMJ16" s="123" t="n">
        <f aca="false">COLUMN(AMI$11)*IF(AND(判定表!$H17=AMJ$1,判定表!$G17=AMJ$2),1,0)</f>
        <v>0</v>
      </c>
    </row>
    <row r="17" customFormat="false" ht="15.75" hidden="false" customHeight="false" outlineLevel="0" collapsed="false">
      <c r="A17" s="137" t="e">
        <f aca="false">INDEX($B$12:$blq$12,1,SUM(B17:blq13))</f>
        <v>#NAME?</v>
      </c>
      <c r="B17" s="123" t="n">
        <f aca="false">COLUMN(A$11)*IF(AND(判定表!$H22=B$1,判定表!$G22=B$2),1,0)</f>
        <v>0</v>
      </c>
      <c r="C17" s="123" t="n">
        <f aca="false">COLUMN(B$11)*IF(AND(判定表!$H22=C$1,判定表!$G22=C$2),1,0)</f>
        <v>0</v>
      </c>
      <c r="D17" s="123" t="n">
        <f aca="false">COLUMN(C$11)*IF(AND(判定表!$H22=D$1,判定表!$G22=D$2),1,0)</f>
        <v>0</v>
      </c>
      <c r="E17" s="123" t="n">
        <f aca="false">COLUMN(D$11)*IF(AND(判定表!$H22=E$1,判定表!$G22=E$2),1,0)</f>
        <v>0</v>
      </c>
      <c r="F17" s="123" t="n">
        <f aca="false">COLUMN(E$11)*IF(AND(判定表!$H22=F$1,判定表!$G22=F$2),1,0)</f>
        <v>0</v>
      </c>
      <c r="G17" s="123" t="n">
        <f aca="false">COLUMN(F$11)*IF(AND(判定表!$H22=G$1,判定表!$G22=G$2),1,0)</f>
        <v>0</v>
      </c>
      <c r="H17" s="123" t="n">
        <f aca="false">COLUMN(G$11)*IF(AND(判定表!$H22=H$1,判定表!$G22=H$2),1,0)</f>
        <v>0</v>
      </c>
      <c r="I17" s="123" t="n">
        <f aca="false">COLUMN(H$11)*IF(AND(判定表!$H22=I$1,判定表!$G22=I$2),1,0)</f>
        <v>0</v>
      </c>
      <c r="J17" s="123" t="n">
        <f aca="false">COLUMN(I$11)*IF(AND(判定表!$H22=J$1,判定表!$G22=J$2),1,0)</f>
        <v>0</v>
      </c>
      <c r="K17" s="123" t="n">
        <f aca="false">COLUMN(J$11)*IF(AND(判定表!$H22=K$1,判定表!$G22=K$2),1,0)</f>
        <v>0</v>
      </c>
      <c r="L17" s="123" t="n">
        <f aca="false">COLUMN(K$11)*IF(AND(判定表!$H22=L$1,判定表!$G22=L$2),1,0)</f>
        <v>0</v>
      </c>
      <c r="M17" s="123" t="n">
        <f aca="false">COLUMN(L$11)*IF(AND(判定表!$H22=M$1,判定表!$G22=M$2),1,0)</f>
        <v>0</v>
      </c>
      <c r="N17" s="123" t="n">
        <f aca="false">COLUMN(M$11)*IF(AND(判定表!$H22=N$1,判定表!$G22=N$2),1,0)</f>
        <v>0</v>
      </c>
      <c r="O17" s="123" t="n">
        <f aca="false">COLUMN(N$11)*IF(AND(判定表!$H22=O$1,判定表!$G22=O$2),1,0)</f>
        <v>0</v>
      </c>
      <c r="P17" s="123" t="n">
        <f aca="false">COLUMN(O$11)*IF(AND(判定表!$H22=P$1,判定表!$G22=P$2),1,0)</f>
        <v>0</v>
      </c>
      <c r="Q17" s="123" t="n">
        <f aca="false">COLUMN(P$11)*IF(AND(判定表!$H22=Q$1,判定表!$G22=Q$2),1,0)</f>
        <v>0</v>
      </c>
      <c r="R17" s="123" t="n">
        <f aca="false">COLUMN(Q$11)*IF(AND(判定表!$H22=R$1,判定表!$G22=R$2),1,0)</f>
        <v>0</v>
      </c>
      <c r="S17" s="123" t="n">
        <f aca="false">COLUMN(R$11)*IF(AND(判定表!$H22=S$1,判定表!$G22=S$2),1,0)</f>
        <v>0</v>
      </c>
      <c r="T17" s="123" t="n">
        <f aca="false">COLUMN(S$11)*IF(AND(判定表!$H22=T$1,判定表!$G22=T$2),1,0)</f>
        <v>0</v>
      </c>
      <c r="U17" s="123" t="n">
        <f aca="false">COLUMN(T$11)*IF(AND(判定表!$H22=U$1,判定表!$G22=U$2),1,0)</f>
        <v>0</v>
      </c>
      <c r="V17" s="123" t="n">
        <f aca="false">COLUMN(U$11)*IF(AND(判定表!$H22=V$1,判定表!$G22=V$2),1,0)</f>
        <v>0</v>
      </c>
      <c r="W17" s="123" t="n">
        <f aca="false">COLUMN(V$11)*IF(AND(判定表!$H22=W$1,判定表!$G22=W$2),1,0)</f>
        <v>0</v>
      </c>
      <c r="X17" s="123" t="n">
        <f aca="false">COLUMN(W$11)*IF(AND(判定表!$H22=X$1,判定表!$G22=X$2),1,0)</f>
        <v>0</v>
      </c>
      <c r="Y17" s="123" t="n">
        <f aca="false">COLUMN(X$11)*IF(AND(判定表!$H22=Y$1,判定表!$G22=Y$2),1,0)</f>
        <v>0</v>
      </c>
      <c r="Z17" s="123" t="n">
        <f aca="false">COLUMN(Y$11)*IF(AND(判定表!$H22=Z$1,判定表!$G22=Z$2),1,0)</f>
        <v>0</v>
      </c>
      <c r="AA17" s="123" t="n">
        <f aca="false">COLUMN(Z$11)*IF(AND(判定表!$H22=AA$1,判定表!$G22=AA$2),1,0)</f>
        <v>0</v>
      </c>
      <c r="AB17" s="123" t="n">
        <f aca="false">COLUMN(AA$11)*IF(AND(判定表!$H22=AB$1,判定表!$G22=AB$2),1,0)</f>
        <v>0</v>
      </c>
      <c r="AC17" s="123" t="n">
        <f aca="false">COLUMN(AB$11)*IF(AND(判定表!$H22=AC$1,判定表!$G22=AC$2),1,0)</f>
        <v>0</v>
      </c>
      <c r="AD17" s="123" t="n">
        <f aca="false">COLUMN(AC$11)*IF(AND(判定表!$H22=AD$1,判定表!$G22=AD$2),1,0)</f>
        <v>0</v>
      </c>
      <c r="AE17" s="123" t="n">
        <f aca="false">COLUMN(AD$11)*IF(AND(判定表!$H22=AE$1,判定表!$G22=AE$2),1,0)</f>
        <v>0</v>
      </c>
      <c r="AF17" s="123" t="n">
        <f aca="false">COLUMN(AE$11)*IF(AND(判定表!$H22=AF$1,判定表!$G22=AF$2),1,0)</f>
        <v>0</v>
      </c>
      <c r="AG17" s="123" t="n">
        <f aca="false">COLUMN(AF$11)*IF(AND(判定表!$H22=AG$1,判定表!$G22=AG$2),1,0)</f>
        <v>0</v>
      </c>
      <c r="AH17" s="123" t="n">
        <f aca="false">COLUMN(AG$11)*IF(AND(判定表!$H22=AH$1,判定表!$G22=AH$2),1,0)</f>
        <v>0</v>
      </c>
      <c r="AI17" s="123" t="n">
        <f aca="false">COLUMN(AH$11)*IF(AND(判定表!$H22=AI$1,判定表!$G22=AI$2),1,0)</f>
        <v>0</v>
      </c>
      <c r="AJ17" s="123" t="n">
        <f aca="false">COLUMN(AI$11)*IF(AND(判定表!$H22=AJ$1,判定表!$G22=AJ$2),1,0)</f>
        <v>0</v>
      </c>
      <c r="AK17" s="123" t="n">
        <f aca="false">COLUMN(AJ$11)*IF(AND(判定表!$H22=AK$1,判定表!$G22=AK$2),1,0)</f>
        <v>0</v>
      </c>
      <c r="AL17" s="123" t="n">
        <f aca="false">COLUMN(AK$11)*IF(AND(判定表!$H22=AL$1,判定表!$G22=AL$2),1,0)</f>
        <v>0</v>
      </c>
      <c r="AM17" s="123" t="n">
        <f aca="false">COLUMN(AL$11)*IF(AND(判定表!$H22=AM$1,判定表!$G22=AM$2),1,0)</f>
        <v>0</v>
      </c>
      <c r="AN17" s="123" t="n">
        <f aca="false">COLUMN(AM$11)*IF(AND(判定表!$H22=AN$1,判定表!$G22=AN$2),1,0)</f>
        <v>0</v>
      </c>
      <c r="AO17" s="123" t="n">
        <f aca="false">COLUMN(AN$11)*IF(AND(判定表!$H22=AO$1,判定表!$G22=AO$2),1,0)</f>
        <v>0</v>
      </c>
      <c r="AP17" s="123" t="n">
        <f aca="false">COLUMN(AO$11)*IF(AND(判定表!$H22=AP$1,判定表!$G22=AP$2),1,0)</f>
        <v>0</v>
      </c>
      <c r="AQ17" s="123" t="n">
        <f aca="false">COLUMN(AP$11)*IF(AND(判定表!$H22=AQ$1,判定表!$G22=AQ$2),1,0)</f>
        <v>0</v>
      </c>
      <c r="AR17" s="123" t="n">
        <f aca="false">COLUMN(AQ$11)*IF(AND(判定表!$H22=AR$1,判定表!$G22=AR$2),1,0)</f>
        <v>0</v>
      </c>
      <c r="AS17" s="123" t="n">
        <f aca="false">COLUMN(AR$11)*IF(AND(判定表!$H22=AS$1,判定表!$G22=AS$2),1,0)</f>
        <v>0</v>
      </c>
      <c r="AT17" s="123" t="n">
        <f aca="false">COLUMN(AS$11)*IF(AND(判定表!$H22=AT$1,判定表!$G22=AT$2),1,0)</f>
        <v>0</v>
      </c>
      <c r="AU17" s="123" t="n">
        <f aca="false">COLUMN(AT$11)*IF(AND(判定表!$H22=AU$1,判定表!$G22=AU$2),1,0)</f>
        <v>0</v>
      </c>
      <c r="AV17" s="123" t="n">
        <f aca="false">COLUMN(AU$11)*IF(AND(判定表!$H22=AV$1,判定表!$G22=AV$2),1,0)</f>
        <v>0</v>
      </c>
      <c r="AW17" s="123" t="n">
        <f aca="false">COLUMN(AV$11)*IF(AND(判定表!$H22=AW$1,判定表!$G22=AW$2),1,0)</f>
        <v>0</v>
      </c>
      <c r="AX17" s="123" t="n">
        <f aca="false">COLUMN(AW$11)*IF(AND(判定表!$H22=AX$1,判定表!$G22=AX$2),1,0)</f>
        <v>0</v>
      </c>
      <c r="AY17" s="123" t="n">
        <f aca="false">COLUMN(AX$11)*IF(AND(判定表!$H22=AY$1,判定表!$G22=AY$2),1,0)</f>
        <v>0</v>
      </c>
      <c r="AZ17" s="123" t="n">
        <f aca="false">COLUMN(AY$11)*IF(AND(判定表!$H22=AZ$1,判定表!$G22=AZ$2),1,0)</f>
        <v>0</v>
      </c>
      <c r="BA17" s="123" t="n">
        <f aca="false">COLUMN(AZ$11)*IF(AND(判定表!$H22=BA$1,判定表!$G22=BA$2),1,0)</f>
        <v>0</v>
      </c>
      <c r="BB17" s="123" t="n">
        <f aca="false">COLUMN(BA$11)*IF(AND(判定表!$H22=BB$1,判定表!$G22=BB$2),1,0)</f>
        <v>0</v>
      </c>
      <c r="BC17" s="123" t="n">
        <f aca="false">COLUMN(BB$11)*IF(AND(判定表!$H22=BC$1,判定表!$G22=BC$2),1,0)</f>
        <v>0</v>
      </c>
      <c r="BD17" s="123" t="n">
        <f aca="false">COLUMN(BC$11)*IF(AND(判定表!$H22=BD$1,判定表!$G22=BD$2),1,0)</f>
        <v>0</v>
      </c>
      <c r="BE17" s="123" t="n">
        <f aca="false">COLUMN(BD$11)*IF(AND(判定表!$H22=BE$1,判定表!$G22=BE$2),1,0)</f>
        <v>0</v>
      </c>
      <c r="BF17" s="123" t="n">
        <f aca="false">COLUMN(BE$11)*IF(AND(判定表!$H22=BF$1,判定表!$G22=BF$2),1,0)</f>
        <v>0</v>
      </c>
      <c r="BG17" s="123" t="n">
        <f aca="false">COLUMN(BF$11)*IF(AND(判定表!$H22=BG$1,判定表!$G22=BG$2),1,0)</f>
        <v>0</v>
      </c>
      <c r="BH17" s="123" t="n">
        <f aca="false">COLUMN(BG$11)*IF(AND(判定表!$H22=BH$1,判定表!$G22=BH$2),1,0)</f>
        <v>0</v>
      </c>
      <c r="BI17" s="123" t="n">
        <f aca="false">COLUMN(BH$11)*IF(AND(判定表!$H22=BI$1,判定表!$G22=BI$2),1,0)</f>
        <v>0</v>
      </c>
      <c r="BJ17" s="123" t="n">
        <f aca="false">COLUMN(BI$11)*IF(AND(判定表!$H22=BJ$1,判定表!$G22=BJ$2),1,0)</f>
        <v>0</v>
      </c>
      <c r="BK17" s="123" t="n">
        <f aca="false">COLUMN(BJ$11)*IF(AND(判定表!$H22=BK$1,判定表!$G22=BK$2),1,0)</f>
        <v>0</v>
      </c>
      <c r="BL17" s="123" t="n">
        <f aca="false">COLUMN(BK$11)*IF(AND(判定表!$H22=BL$1,判定表!$G22=BL$2),1,0)</f>
        <v>0</v>
      </c>
      <c r="BM17" s="123" t="n">
        <f aca="false">COLUMN(BL$11)*IF(AND(判定表!$H22=BM$1,判定表!$G22=BM$2),1,0)</f>
        <v>0</v>
      </c>
      <c r="BN17" s="123" t="n">
        <f aca="false">COLUMN(BM$11)*IF(AND(判定表!$H22=BN$1,判定表!$G22=BN$2),1,0)</f>
        <v>0</v>
      </c>
      <c r="BO17" s="123" t="n">
        <f aca="false">COLUMN(BN$11)*IF(AND(判定表!$H22=BO$1,判定表!$G22=BO$2),1,0)</f>
        <v>0</v>
      </c>
      <c r="BP17" s="123" t="n">
        <f aca="false">COLUMN(BO$11)*IF(AND(判定表!$H22=BP$1,判定表!$G22=BP$2),1,0)</f>
        <v>0</v>
      </c>
      <c r="BQ17" s="123" t="n">
        <f aca="false">COLUMN(BP$11)*IF(AND(判定表!$H22=BQ$1,判定表!$G22=BQ$2),1,0)</f>
        <v>0</v>
      </c>
      <c r="BR17" s="123" t="n">
        <f aca="false">COLUMN(BQ$11)*IF(AND(判定表!$H22=BR$1,判定表!$G22=BR$2),1,0)</f>
        <v>0</v>
      </c>
      <c r="BS17" s="123" t="n">
        <f aca="false">COLUMN(BR$11)*IF(AND(判定表!$H22=BS$1,判定表!$G22=BS$2),1,0)</f>
        <v>0</v>
      </c>
      <c r="BT17" s="123" t="n">
        <f aca="false">COLUMN(BS$11)*IF(AND(判定表!$H22=BT$1,判定表!$G22=BT$2),1,0)</f>
        <v>0</v>
      </c>
      <c r="BU17" s="123" t="n">
        <f aca="false">COLUMN(BT$11)*IF(AND(判定表!$H22=BU$1,判定表!$G22=BU$2),1,0)</f>
        <v>0</v>
      </c>
      <c r="BV17" s="123" t="n">
        <f aca="false">COLUMN(BU$11)*IF(AND(判定表!$H22=BV$1,判定表!$G22=BV$2),1,0)</f>
        <v>0</v>
      </c>
      <c r="BW17" s="123" t="n">
        <f aca="false">COLUMN(BV$11)*IF(AND(判定表!$H22=BW$1,判定表!$G22=BW$2),1,0)</f>
        <v>0</v>
      </c>
      <c r="BX17" s="123" t="n">
        <f aca="false">COLUMN(BW$11)*IF(AND(判定表!$H22=BX$1,判定表!$G22=BX$2),1,0)</f>
        <v>0</v>
      </c>
      <c r="BY17" s="123" t="n">
        <f aca="false">COLUMN(BX$11)*IF(AND(判定表!$H22=BY$1,判定表!$G22=BY$2),1,0)</f>
        <v>0</v>
      </c>
      <c r="BZ17" s="123" t="n">
        <f aca="false">COLUMN(BY$11)*IF(AND(判定表!$H22=BZ$1,判定表!$G22=BZ$2),1,0)</f>
        <v>0</v>
      </c>
      <c r="CA17" s="123" t="n">
        <f aca="false">COLUMN(BZ$11)*IF(AND(判定表!$H22=CA$1,判定表!$G22=CA$2),1,0)</f>
        <v>0</v>
      </c>
      <c r="CB17" s="123" t="n">
        <f aca="false">COLUMN(CA$11)*IF(AND(判定表!$H22=CB$1,判定表!$G22=CB$2),1,0)</f>
        <v>0</v>
      </c>
      <c r="CC17" s="123" t="n">
        <f aca="false">COLUMN(CB$11)*IF(AND(判定表!$H22=CC$1,判定表!$G22=CC$2),1,0)</f>
        <v>0</v>
      </c>
      <c r="CD17" s="123" t="n">
        <f aca="false">COLUMN(CC$11)*IF(AND(判定表!$H22=CD$1,判定表!$G22=CD$2),1,0)</f>
        <v>0</v>
      </c>
      <c r="CE17" s="123" t="n">
        <f aca="false">COLUMN(CD$11)*IF(AND(判定表!$H22=CE$1,判定表!$G22=CE$2),1,0)</f>
        <v>0</v>
      </c>
      <c r="CF17" s="123" t="n">
        <f aca="false">COLUMN(CE$11)*IF(AND(判定表!$H22=CF$1,判定表!$G22=CF$2),1,0)</f>
        <v>0</v>
      </c>
      <c r="CG17" s="123" t="n">
        <f aca="false">COLUMN(CF$11)*IF(AND(判定表!$H22=CG$1,判定表!$G22=CG$2),1,0)</f>
        <v>0</v>
      </c>
      <c r="CH17" s="123" t="n">
        <f aca="false">COLUMN(CG$11)*IF(AND(判定表!$H22=CH$1,判定表!$G22=CH$2),1,0)</f>
        <v>0</v>
      </c>
      <c r="CI17" s="123" t="n">
        <f aca="false">COLUMN(CH$11)*IF(AND(判定表!$H22=CI$1,判定表!$G22=CI$2),1,0)</f>
        <v>0</v>
      </c>
      <c r="CJ17" s="123" t="n">
        <f aca="false">COLUMN(CI$11)*IF(AND(判定表!$H22=CJ$1,判定表!$G22=CJ$2),1,0)</f>
        <v>0</v>
      </c>
      <c r="CK17" s="123" t="n">
        <f aca="false">COLUMN(CJ$11)*IF(AND(判定表!$H22=CK$1,判定表!$G22=CK$2),1,0)</f>
        <v>0</v>
      </c>
      <c r="CL17" s="123" t="n">
        <f aca="false">COLUMN(CK$11)*IF(AND(判定表!$H22=CL$1,判定表!$G22=CL$2),1,0)</f>
        <v>0</v>
      </c>
      <c r="CM17" s="123" t="n">
        <f aca="false">COLUMN(CL$11)*IF(AND(判定表!$H22=CM$1,判定表!$G22=CM$2),1,0)</f>
        <v>0</v>
      </c>
      <c r="CN17" s="123" t="n">
        <f aca="false">COLUMN(CM$11)*IF(AND(判定表!$H22=CN$1,判定表!$G22=CN$2),1,0)</f>
        <v>0</v>
      </c>
      <c r="CO17" s="123" t="n">
        <f aca="false">COLUMN(CN$11)*IF(AND(判定表!$H22=CO$1,判定表!$G22=CO$2),1,0)</f>
        <v>0</v>
      </c>
      <c r="CP17" s="123" t="n">
        <f aca="false">COLUMN(CO$11)*IF(AND(判定表!$H22=CP$1,判定表!$G22=CP$2),1,0)</f>
        <v>0</v>
      </c>
      <c r="CQ17" s="123" t="n">
        <f aca="false">COLUMN(CP$11)*IF(AND(判定表!$H22=CQ$1,判定表!$G22=CQ$2),1,0)</f>
        <v>0</v>
      </c>
      <c r="CR17" s="123" t="n">
        <f aca="false">COLUMN(CQ$11)*IF(AND(判定表!$H22=CR$1,判定表!$G22=CR$2),1,0)</f>
        <v>0</v>
      </c>
      <c r="CS17" s="123" t="n">
        <f aca="false">COLUMN(CR$11)*IF(AND(判定表!$H22=CS$1,判定表!$G22=CS$2),1,0)</f>
        <v>0</v>
      </c>
      <c r="CT17" s="123" t="n">
        <f aca="false">COLUMN(CS$11)*IF(AND(判定表!$H22=CT$1,判定表!$G22=CT$2),1,0)</f>
        <v>0</v>
      </c>
      <c r="CU17" s="123" t="n">
        <f aca="false">COLUMN(CT$11)*IF(AND(判定表!$H22=CU$1,判定表!$G22=CU$2),1,0)</f>
        <v>0</v>
      </c>
      <c r="CV17" s="123" t="n">
        <f aca="false">COLUMN(CU$11)*IF(AND(判定表!$H22=CV$1,判定表!$G22=CV$2),1,0)</f>
        <v>0</v>
      </c>
      <c r="CW17" s="123" t="n">
        <f aca="false">COLUMN(CV$11)*IF(AND(判定表!$H22=CW$1,判定表!$G22=CW$2),1,0)</f>
        <v>0</v>
      </c>
      <c r="CX17" s="123" t="n">
        <f aca="false">COLUMN(CW$11)*IF(AND(判定表!$H22=CX$1,判定表!$G22=CX$2),1,0)</f>
        <v>0</v>
      </c>
      <c r="CY17" s="123" t="n">
        <f aca="false">COLUMN(CX$11)*IF(AND(判定表!$H22=CY$1,判定表!$G22=CY$2),1,0)</f>
        <v>0</v>
      </c>
      <c r="CZ17" s="123" t="n">
        <f aca="false">COLUMN(CY$11)*IF(AND(判定表!$H22=CZ$1,判定表!$G22=CZ$2),1,0)</f>
        <v>0</v>
      </c>
      <c r="DA17" s="123" t="n">
        <f aca="false">COLUMN(CZ$11)*IF(AND(判定表!$H22=DA$1,判定表!$G22=DA$2),1,0)</f>
        <v>0</v>
      </c>
      <c r="DB17" s="123" t="n">
        <f aca="false">COLUMN(DA$11)*IF(AND(判定表!$H22=DB$1,判定表!$G22=DB$2),1,0)</f>
        <v>0</v>
      </c>
      <c r="DC17" s="123" t="n">
        <f aca="false">COLUMN(DB$11)*IF(AND(判定表!$H22=DC$1,判定表!$G22=DC$2),1,0)</f>
        <v>0</v>
      </c>
      <c r="DD17" s="123" t="n">
        <f aca="false">COLUMN(DC$11)*IF(AND(判定表!$H22=DD$1,判定表!$G22=DD$2),1,0)</f>
        <v>0</v>
      </c>
      <c r="DE17" s="123" t="n">
        <f aca="false">COLUMN(DD$11)*IF(AND(判定表!$H22=DE$1,判定表!$G22=DE$2),1,0)</f>
        <v>0</v>
      </c>
      <c r="DF17" s="123" t="n">
        <f aca="false">COLUMN(DE$11)*IF(AND(判定表!$H22=DF$1,判定表!$G22=DF$2),1,0)</f>
        <v>0</v>
      </c>
      <c r="DG17" s="123" t="n">
        <f aca="false">COLUMN(DF$11)*IF(AND(判定表!$H22=DG$1,判定表!$G22=DG$2),1,0)</f>
        <v>0</v>
      </c>
      <c r="DH17" s="123" t="n">
        <f aca="false">COLUMN(DG$11)*IF(AND(判定表!$H22=DH$1,判定表!$G22=DH$2),1,0)</f>
        <v>0</v>
      </c>
      <c r="DI17" s="123" t="n">
        <f aca="false">COLUMN(DH$11)*IF(AND(判定表!$H22=DI$1,判定表!$G22=DI$2),1,0)</f>
        <v>0</v>
      </c>
      <c r="DJ17" s="123" t="n">
        <f aca="false">COLUMN(DI$11)*IF(AND(判定表!$H22=DJ$1,判定表!$G22=DJ$2),1,0)</f>
        <v>0</v>
      </c>
      <c r="DK17" s="123" t="n">
        <f aca="false">COLUMN(DJ$11)*IF(AND(判定表!$H22=DK$1,判定表!$G22=DK$2),1,0)</f>
        <v>0</v>
      </c>
      <c r="DL17" s="123" t="n">
        <f aca="false">COLUMN(DK$11)*IF(AND(判定表!$H22=DL$1,判定表!$G22=DL$2),1,0)</f>
        <v>0</v>
      </c>
      <c r="DM17" s="123" t="n">
        <f aca="false">COLUMN(DL$11)*IF(AND(判定表!$H22=DM$1,判定表!$G22=DM$2),1,0)</f>
        <v>0</v>
      </c>
      <c r="DN17" s="123" t="n">
        <f aca="false">COLUMN(DM$11)*IF(AND(判定表!$H22=DN$1,判定表!$G22=DN$2),1,0)</f>
        <v>0</v>
      </c>
      <c r="DO17" s="123" t="n">
        <f aca="false">COLUMN(DN$11)*IF(AND(判定表!$H22=DO$1,判定表!$G22=DO$2),1,0)</f>
        <v>0</v>
      </c>
      <c r="DP17" s="123" t="n">
        <f aca="false">COLUMN(DO$11)*IF(AND(判定表!$H22=DP$1,判定表!$G22=DP$2),1,0)</f>
        <v>0</v>
      </c>
      <c r="DQ17" s="123" t="n">
        <f aca="false">COLUMN(DP$11)*IF(AND(判定表!$H22=DQ$1,判定表!$G22=DQ$2),1,0)</f>
        <v>0</v>
      </c>
      <c r="DR17" s="123" t="n">
        <f aca="false">COLUMN(DQ$11)*IF(AND(判定表!$H22=DR$1,判定表!$G22=DR$2),1,0)</f>
        <v>0</v>
      </c>
      <c r="DS17" s="123" t="n">
        <f aca="false">COLUMN(DR$11)*IF(AND(判定表!$H22=DS$1,判定表!$G22=DS$2),1,0)</f>
        <v>0</v>
      </c>
      <c r="DT17" s="123" t="n">
        <f aca="false">COLUMN(DS$11)*IF(AND(判定表!$H22=DT$1,判定表!$G22=DT$2),1,0)</f>
        <v>0</v>
      </c>
      <c r="DU17" s="123" t="n">
        <f aca="false">COLUMN(DT$11)*IF(AND(判定表!$H22=DU$1,判定表!$G22=DU$2),1,0)</f>
        <v>0</v>
      </c>
      <c r="DV17" s="123" t="n">
        <f aca="false">COLUMN(DU$11)*IF(AND(判定表!$H22=DV$1,判定表!$G22=DV$2),1,0)</f>
        <v>0</v>
      </c>
      <c r="DW17" s="123" t="n">
        <f aca="false">COLUMN(DV$11)*IF(AND(判定表!$H22=DW$1,判定表!$G22=DW$2),1,0)</f>
        <v>0</v>
      </c>
      <c r="DX17" s="123" t="n">
        <f aca="false">COLUMN(DW$11)*IF(AND(判定表!$H22=DX$1,判定表!$G22=DX$2),1,0)</f>
        <v>0</v>
      </c>
      <c r="DY17" s="123" t="n">
        <f aca="false">COLUMN(DX$11)*IF(AND(判定表!$H22=DY$1,判定表!$G22=DY$2),1,0)</f>
        <v>0</v>
      </c>
      <c r="DZ17" s="123" t="n">
        <f aca="false">COLUMN(DY$11)*IF(AND(判定表!$H22=DZ$1,判定表!$G22=DZ$2),1,0)</f>
        <v>0</v>
      </c>
      <c r="EA17" s="123" t="n">
        <f aca="false">COLUMN(DZ$11)*IF(AND(判定表!$H22=EA$1,判定表!$G22=EA$2),1,0)</f>
        <v>0</v>
      </c>
      <c r="EB17" s="123" t="n">
        <f aca="false">COLUMN(EA$11)*IF(AND(判定表!$H22=EB$1,判定表!$G22=EB$2),1,0)</f>
        <v>0</v>
      </c>
      <c r="EC17" s="123" t="n">
        <f aca="false">COLUMN(EB$11)*IF(AND(判定表!$H22=EC$1,判定表!$G22=EC$2),1,0)</f>
        <v>0</v>
      </c>
      <c r="ED17" s="123" t="n">
        <f aca="false">COLUMN(EC$11)*IF(AND(判定表!$H22=ED$1,判定表!$G22=ED$2),1,0)</f>
        <v>0</v>
      </c>
      <c r="EE17" s="123" t="n">
        <f aca="false">COLUMN(ED$11)*IF(AND(判定表!$H22=EE$1,判定表!$G22=EE$2),1,0)</f>
        <v>0</v>
      </c>
      <c r="EF17" s="123" t="n">
        <f aca="false">COLUMN(EE$11)*IF(AND(判定表!$H22=EF$1,判定表!$G22=EF$2),1,0)</f>
        <v>0</v>
      </c>
      <c r="EG17" s="123" t="n">
        <f aca="false">COLUMN(EF$11)*IF(AND(判定表!$H22=EG$1,判定表!$G22=EG$2),1,0)</f>
        <v>0</v>
      </c>
      <c r="EH17" s="123" t="n">
        <f aca="false">COLUMN(EG$11)*IF(AND(判定表!$H22=EH$1,判定表!$G22=EH$2),1,0)</f>
        <v>0</v>
      </c>
      <c r="EI17" s="123" t="n">
        <f aca="false">COLUMN(EH$11)*IF(AND(判定表!$H22=EI$1,判定表!$G22=EI$2),1,0)</f>
        <v>0</v>
      </c>
      <c r="EJ17" s="123" t="n">
        <f aca="false">COLUMN(EI$11)*IF(AND(判定表!$H22=EJ$1,判定表!$G22=EJ$2),1,0)</f>
        <v>0</v>
      </c>
      <c r="EK17" s="123" t="n">
        <f aca="false">COLUMN(EJ$11)*IF(AND(判定表!$H22=EK$1,判定表!$G22=EK$2),1,0)</f>
        <v>0</v>
      </c>
      <c r="EL17" s="123" t="n">
        <f aca="false">COLUMN(EK$11)*IF(AND(判定表!$H22=EL$1,判定表!$G22=EL$2),1,0)</f>
        <v>0</v>
      </c>
      <c r="EM17" s="123" t="n">
        <f aca="false">COLUMN(EL$11)*IF(AND(判定表!$H22=EM$1,判定表!$G22=EM$2),1,0)</f>
        <v>0</v>
      </c>
      <c r="EN17" s="123" t="n">
        <f aca="false">COLUMN(EM$11)*IF(AND(判定表!$H22=EN$1,判定表!$G22=EN$2),1,0)</f>
        <v>0</v>
      </c>
      <c r="EO17" s="123" t="n">
        <f aca="false">COLUMN(EN$11)*IF(AND(判定表!$H22=EO$1,判定表!$G22=EO$2),1,0)</f>
        <v>0</v>
      </c>
      <c r="EP17" s="123" t="n">
        <f aca="false">COLUMN(EO$11)*IF(AND(判定表!$H22=EP$1,判定表!$G22=EP$2),1,0)</f>
        <v>0</v>
      </c>
      <c r="EQ17" s="123" t="n">
        <f aca="false">COLUMN(EP$11)*IF(AND(判定表!$H22=EQ$1,判定表!$G22=EQ$2),1,0)</f>
        <v>0</v>
      </c>
      <c r="ER17" s="123" t="n">
        <f aca="false">COLUMN(EQ$11)*IF(AND(判定表!$H22=ER$1,判定表!$G22=ER$2),1,0)</f>
        <v>0</v>
      </c>
      <c r="ES17" s="123" t="n">
        <f aca="false">COLUMN(ER$11)*IF(AND(判定表!$H22=ES$1,判定表!$G22=ES$2),1,0)</f>
        <v>0</v>
      </c>
      <c r="ET17" s="123" t="n">
        <f aca="false">COLUMN(ES$11)*IF(AND(判定表!$H22=ET$1,判定表!$G22=ET$2),1,0)</f>
        <v>0</v>
      </c>
      <c r="EU17" s="123" t="n">
        <f aca="false">COLUMN(ET$11)*IF(AND(判定表!$H22=EU$1,判定表!$G22=EU$2),1,0)</f>
        <v>0</v>
      </c>
      <c r="EV17" s="123" t="n">
        <f aca="false">COLUMN(EU$11)*IF(AND(判定表!$H22=EV$1,判定表!$G22=EV$2),1,0)</f>
        <v>0</v>
      </c>
      <c r="EW17" s="123" t="n">
        <f aca="false">COLUMN(EV$11)*IF(AND(判定表!$H22=EW$1,判定表!$G22=EW$2),1,0)</f>
        <v>0</v>
      </c>
      <c r="EX17" s="123" t="n">
        <f aca="false">COLUMN(EW$11)*IF(AND(判定表!$H22=EX$1,判定表!$G22=EX$2),1,0)</f>
        <v>0</v>
      </c>
      <c r="EY17" s="123" t="n">
        <f aca="false">COLUMN(EX$11)*IF(AND(判定表!$H22=EY$1,判定表!$G22=EY$2),1,0)</f>
        <v>0</v>
      </c>
      <c r="EZ17" s="123" t="n">
        <f aca="false">COLUMN(EY$11)*IF(AND(判定表!$H22=EZ$1,判定表!$G22=EZ$2),1,0)</f>
        <v>0</v>
      </c>
      <c r="FA17" s="123" t="n">
        <f aca="false">COLUMN(EZ$11)*IF(AND(判定表!$H22=FA$1,判定表!$G22=FA$2),1,0)</f>
        <v>0</v>
      </c>
      <c r="FB17" s="123" t="n">
        <f aca="false">COLUMN(FA$11)*IF(AND(判定表!$H22=FB$1,判定表!$G22=FB$2),1,0)</f>
        <v>0</v>
      </c>
      <c r="FC17" s="123" t="n">
        <f aca="false">COLUMN(FB$11)*IF(AND(判定表!$H22=FC$1,判定表!$G22=FC$2),1,0)</f>
        <v>0</v>
      </c>
      <c r="FD17" s="123" t="n">
        <f aca="false">COLUMN(FC$11)*IF(AND(判定表!$H22=FD$1,判定表!$G22=FD$2),1,0)</f>
        <v>0</v>
      </c>
      <c r="FE17" s="123" t="n">
        <f aca="false">COLUMN(FD$11)*IF(AND(判定表!$H22=FE$1,判定表!$G22=FE$2),1,0)</f>
        <v>0</v>
      </c>
      <c r="FF17" s="123" t="n">
        <f aca="false">COLUMN(FE$11)*IF(AND(判定表!$H22=FF$1,判定表!$G22=FF$2),1,0)</f>
        <v>0</v>
      </c>
      <c r="FG17" s="123" t="n">
        <f aca="false">COLUMN(FF$11)*IF(AND(判定表!$H22=FG$1,判定表!$G22=FG$2),1,0)</f>
        <v>0</v>
      </c>
      <c r="FH17" s="123" t="n">
        <f aca="false">COLUMN(FG$11)*IF(AND(判定表!$H22=FH$1,判定表!$G22=FH$2),1,0)</f>
        <v>0</v>
      </c>
      <c r="FI17" s="123" t="n">
        <f aca="false">COLUMN(FH$11)*IF(AND(判定表!$H22=FI$1,判定表!$G22=FI$2),1,0)</f>
        <v>0</v>
      </c>
      <c r="FJ17" s="123" t="n">
        <f aca="false">COLUMN(FI$11)*IF(AND(判定表!$H22=FJ$1,判定表!$G22=FJ$2),1,0)</f>
        <v>0</v>
      </c>
      <c r="FK17" s="123" t="n">
        <f aca="false">COLUMN(FJ$11)*IF(AND(判定表!$H22=FK$1,判定表!$G22=FK$2),1,0)</f>
        <v>0</v>
      </c>
      <c r="FL17" s="123" t="n">
        <f aca="false">COLUMN(FK$11)*IF(AND(判定表!$H22=FL$1,判定表!$G22=FL$2),1,0)</f>
        <v>0</v>
      </c>
      <c r="FM17" s="123" t="n">
        <f aca="false">COLUMN(FL$11)*IF(AND(判定表!$H22=FM$1,判定表!$G22=FM$2),1,0)</f>
        <v>0</v>
      </c>
      <c r="FN17" s="123" t="n">
        <f aca="false">COLUMN(FM$11)*IF(AND(判定表!$H22=FN$1,判定表!$G22=FN$2),1,0)</f>
        <v>0</v>
      </c>
      <c r="FO17" s="123" t="n">
        <f aca="false">COLUMN(FN$11)*IF(AND(判定表!$H22=FO$1,判定表!$G22=FO$2),1,0)</f>
        <v>0</v>
      </c>
      <c r="FP17" s="123" t="n">
        <f aca="false">COLUMN(FO$11)*IF(AND(判定表!$H22=FP$1,判定表!$G22=FP$2),1,0)</f>
        <v>0</v>
      </c>
      <c r="FQ17" s="123" t="n">
        <f aca="false">COLUMN(FP$11)*IF(AND(判定表!$H22=FQ$1,判定表!$G22=FQ$2),1,0)</f>
        <v>0</v>
      </c>
      <c r="FR17" s="123" t="n">
        <f aca="false">COLUMN(FQ$11)*IF(AND(判定表!$H22=FR$1,判定表!$G22=FR$2),1,0)</f>
        <v>0</v>
      </c>
      <c r="FS17" s="123" t="n">
        <f aca="false">COLUMN(FR$11)*IF(AND(判定表!$H22=FS$1,判定表!$G22=FS$2),1,0)</f>
        <v>0</v>
      </c>
      <c r="FT17" s="123" t="n">
        <f aca="false">COLUMN(FS$11)*IF(AND(判定表!$H22=FT$1,判定表!$G22=FT$2),1,0)</f>
        <v>0</v>
      </c>
      <c r="FU17" s="123" t="n">
        <f aca="false">COLUMN(FT$11)*IF(AND(判定表!$H22=FU$1,判定表!$G22=FU$2),1,0)</f>
        <v>0</v>
      </c>
      <c r="FV17" s="123" t="n">
        <f aca="false">COLUMN(FU$11)*IF(AND(判定表!$H22=FV$1,判定表!$G22=FV$2),1,0)</f>
        <v>0</v>
      </c>
      <c r="FW17" s="123" t="n">
        <f aca="false">COLUMN(FV$11)*IF(AND(判定表!$H22=FW$1,判定表!$G22=FW$2),1,0)</f>
        <v>0</v>
      </c>
      <c r="FX17" s="123" t="n">
        <f aca="false">COLUMN(FW$11)*IF(AND(判定表!$H22=FX$1,判定表!$G22=FX$2),1,0)</f>
        <v>0</v>
      </c>
      <c r="FY17" s="123" t="n">
        <f aca="false">COLUMN(FX$11)*IF(AND(判定表!$H22=FY$1,判定表!$G22=FY$2),1,0)</f>
        <v>0</v>
      </c>
      <c r="FZ17" s="123" t="n">
        <f aca="false">COLUMN(FY$11)*IF(AND(判定表!$H22=FZ$1,判定表!$G22=FZ$2),1,0)</f>
        <v>0</v>
      </c>
      <c r="GA17" s="123" t="n">
        <f aca="false">COLUMN(FZ$11)*IF(AND(判定表!$H22=GA$1,判定表!$G22=GA$2),1,0)</f>
        <v>0</v>
      </c>
      <c r="GB17" s="123" t="n">
        <f aca="false">COLUMN(GA$11)*IF(AND(判定表!$H22=GB$1,判定表!$G22=GB$2),1,0)</f>
        <v>0</v>
      </c>
      <c r="GC17" s="123" t="n">
        <f aca="false">COLUMN(GB$11)*IF(AND(判定表!$H22=GC$1,判定表!$G22=GC$2),1,0)</f>
        <v>0</v>
      </c>
      <c r="GD17" s="123" t="n">
        <f aca="false">COLUMN(GC$11)*IF(AND(判定表!$H22=GD$1,判定表!$G22=GD$2),1,0)</f>
        <v>0</v>
      </c>
      <c r="GE17" s="123" t="n">
        <f aca="false">COLUMN(GD$11)*IF(AND(判定表!$H22=GE$1,判定表!$G22=GE$2),1,0)</f>
        <v>0</v>
      </c>
      <c r="GF17" s="123" t="n">
        <f aca="false">COLUMN(GE$11)*IF(AND(判定表!$H22=GF$1,判定表!$G22=GF$2),1,0)</f>
        <v>0</v>
      </c>
      <c r="GG17" s="123" t="n">
        <f aca="false">COLUMN(GF$11)*IF(AND(判定表!$H22=GG$1,判定表!$G22=GG$2),1,0)</f>
        <v>0</v>
      </c>
      <c r="GH17" s="123" t="n">
        <f aca="false">COLUMN(GG$11)*IF(AND(判定表!$H22=GH$1,判定表!$G22=GH$2),1,0)</f>
        <v>0</v>
      </c>
      <c r="GI17" s="123" t="n">
        <f aca="false">COLUMN(GH$11)*IF(AND(判定表!$H22=GI$1,判定表!$G22=GI$2),1,0)</f>
        <v>0</v>
      </c>
      <c r="GJ17" s="123" t="n">
        <f aca="false">COLUMN(GI$11)*IF(AND(判定表!$H22=GJ$1,判定表!$G22=GJ$2),1,0)</f>
        <v>0</v>
      </c>
      <c r="GK17" s="123" t="n">
        <f aca="false">COLUMN(GJ$11)*IF(AND(判定表!$H22=GK$1,判定表!$G22=GK$2),1,0)</f>
        <v>0</v>
      </c>
      <c r="GL17" s="123" t="n">
        <f aca="false">COLUMN(GK$11)*IF(AND(判定表!$H22=GL$1,判定表!$G22=GL$2),1,0)</f>
        <v>0</v>
      </c>
      <c r="GM17" s="123" t="n">
        <f aca="false">COLUMN(GL$11)*IF(AND(判定表!$H22=GM$1,判定表!$G22=GM$2),1,0)</f>
        <v>0</v>
      </c>
      <c r="GN17" s="123" t="n">
        <f aca="false">COLUMN(GM$11)*IF(AND(判定表!$H22=GN$1,判定表!$G22=GN$2),1,0)</f>
        <v>0</v>
      </c>
      <c r="GO17" s="123" t="n">
        <f aca="false">COLUMN(GN$11)*IF(AND(判定表!$H22=GO$1,判定表!$G22=GO$2),1,0)</f>
        <v>0</v>
      </c>
      <c r="GP17" s="123" t="n">
        <f aca="false">COLUMN(GO$11)*IF(AND(判定表!$H22=GP$1,判定表!$G22=GP$2),1,0)</f>
        <v>0</v>
      </c>
      <c r="GQ17" s="123" t="n">
        <f aca="false">COLUMN(GP$11)*IF(AND(判定表!$H22=GQ$1,判定表!$G22=GQ$2),1,0)</f>
        <v>0</v>
      </c>
      <c r="GR17" s="123" t="n">
        <f aca="false">COLUMN(GQ$11)*IF(AND(判定表!$H22=GR$1,判定表!$G22=GR$2),1,0)</f>
        <v>0</v>
      </c>
      <c r="GS17" s="123" t="n">
        <f aca="false">COLUMN(GR$11)*IF(AND(判定表!$H22=GS$1,判定表!$G22=GS$2),1,0)</f>
        <v>0</v>
      </c>
      <c r="GT17" s="123" t="n">
        <f aca="false">COLUMN(GS$11)*IF(AND(判定表!$H22=GT$1,判定表!$G22=GT$2),1,0)</f>
        <v>0</v>
      </c>
      <c r="GU17" s="123" t="n">
        <f aca="false">COLUMN(GT$11)*IF(AND(判定表!$H22=GU$1,判定表!$G22=GU$2),1,0)</f>
        <v>0</v>
      </c>
      <c r="GV17" s="123" t="n">
        <f aca="false">COLUMN(GU$11)*IF(AND(判定表!$H22=GV$1,判定表!$G22=GV$2),1,0)</f>
        <v>0</v>
      </c>
      <c r="GW17" s="123" t="n">
        <f aca="false">COLUMN(GV$11)*IF(AND(判定表!$H22=GW$1,判定表!$G22=GW$2),1,0)</f>
        <v>0</v>
      </c>
      <c r="GX17" s="123" t="n">
        <f aca="false">COLUMN(GW$11)*IF(AND(判定表!$H22=GX$1,判定表!$G22=GX$2),1,0)</f>
        <v>0</v>
      </c>
      <c r="GY17" s="123" t="n">
        <f aca="false">COLUMN(GX$11)*IF(AND(判定表!$H22=GY$1,判定表!$G22=GY$2),1,0)</f>
        <v>0</v>
      </c>
      <c r="GZ17" s="123" t="n">
        <f aca="false">COLUMN(GY$11)*IF(AND(判定表!$H22=GZ$1,判定表!$G22=GZ$2),1,0)</f>
        <v>0</v>
      </c>
      <c r="HA17" s="123" t="n">
        <f aca="false">COLUMN(GZ$11)*IF(AND(判定表!$H22=HA$1,判定表!$G22=HA$2),1,0)</f>
        <v>0</v>
      </c>
      <c r="HB17" s="123" t="n">
        <f aca="false">COLUMN(HA$11)*IF(AND(判定表!$H22=HB$1,判定表!$G22=HB$2),1,0)</f>
        <v>0</v>
      </c>
      <c r="HC17" s="123" t="n">
        <f aca="false">COLUMN(HB$11)*IF(AND(判定表!$H22=HC$1,判定表!$G22=HC$2),1,0)</f>
        <v>0</v>
      </c>
      <c r="HD17" s="123" t="n">
        <f aca="false">COLUMN(HC$11)*IF(AND(判定表!$H22=HD$1,判定表!$G22=HD$2),1,0)</f>
        <v>0</v>
      </c>
      <c r="HE17" s="123" t="n">
        <f aca="false">COLUMN(HD$11)*IF(AND(判定表!$H22=HE$1,判定表!$G22=HE$2),1,0)</f>
        <v>0</v>
      </c>
      <c r="HF17" s="123" t="n">
        <f aca="false">COLUMN(HE$11)*IF(AND(判定表!$H22=HF$1,判定表!$G22=HF$2),1,0)</f>
        <v>0</v>
      </c>
      <c r="HG17" s="123" t="n">
        <f aca="false">COLUMN(HF$11)*IF(AND(判定表!$H22=HG$1,判定表!$G22=HG$2),1,0)</f>
        <v>0</v>
      </c>
      <c r="HH17" s="123" t="n">
        <f aca="false">COLUMN(HG$11)*IF(AND(判定表!$H22=HH$1,判定表!$G22=HH$2),1,0)</f>
        <v>0</v>
      </c>
      <c r="HI17" s="123" t="n">
        <f aca="false">COLUMN(HH$11)*IF(AND(判定表!$H22=HI$1,判定表!$G22=HI$2),1,0)</f>
        <v>0</v>
      </c>
      <c r="HJ17" s="123" t="n">
        <f aca="false">COLUMN(HI$11)*IF(AND(判定表!$H22=HJ$1,判定表!$G22=HJ$2),1,0)</f>
        <v>0</v>
      </c>
      <c r="HK17" s="123" t="n">
        <f aca="false">COLUMN(HJ$11)*IF(AND(判定表!$H22=HK$1,判定表!$G22=HK$2),1,0)</f>
        <v>0</v>
      </c>
      <c r="HL17" s="123" t="n">
        <f aca="false">COLUMN(HK$11)*IF(AND(判定表!$H22=HL$1,判定表!$G22=HL$2),1,0)</f>
        <v>0</v>
      </c>
      <c r="HM17" s="123" t="n">
        <f aca="false">COLUMN(HL$11)*IF(AND(判定表!$H22=HM$1,判定表!$G22=HM$2),1,0)</f>
        <v>0</v>
      </c>
      <c r="HN17" s="123" t="n">
        <f aca="false">COLUMN(HM$11)*IF(AND(判定表!$H22=HN$1,判定表!$G22=HN$2),1,0)</f>
        <v>0</v>
      </c>
      <c r="HO17" s="123" t="n">
        <f aca="false">COLUMN(HN$11)*IF(AND(判定表!$H22=HO$1,判定表!$G22=HO$2),1,0)</f>
        <v>0</v>
      </c>
      <c r="HP17" s="123" t="n">
        <f aca="false">COLUMN(HO$11)*IF(AND(判定表!$H22=HP$1,判定表!$G22=HP$2),1,0)</f>
        <v>0</v>
      </c>
      <c r="HQ17" s="123" t="n">
        <f aca="false">COLUMN(HP$11)*IF(AND(判定表!$H22=HQ$1,判定表!$G22=HQ$2),1,0)</f>
        <v>0</v>
      </c>
      <c r="HR17" s="123" t="n">
        <f aca="false">COLUMN(HQ$11)*IF(AND(判定表!$H22=HR$1,判定表!$G22=HR$2),1,0)</f>
        <v>0</v>
      </c>
      <c r="HS17" s="123" t="n">
        <f aca="false">COLUMN(HR$11)*IF(AND(判定表!$H22=HS$1,判定表!$G22=HS$2),1,0)</f>
        <v>0</v>
      </c>
      <c r="HT17" s="123" t="n">
        <f aca="false">COLUMN(HS$11)*IF(AND(判定表!$H22=HT$1,判定表!$G22=HT$2),1,0)</f>
        <v>0</v>
      </c>
      <c r="HU17" s="123" t="n">
        <f aca="false">COLUMN(HT$11)*IF(AND(判定表!$H22=HU$1,判定表!$G22=HU$2),1,0)</f>
        <v>0</v>
      </c>
      <c r="HV17" s="123" t="n">
        <f aca="false">COLUMN(HU$11)*IF(AND(判定表!$H22=HV$1,判定表!$G22=HV$2),1,0)</f>
        <v>0</v>
      </c>
      <c r="HW17" s="123" t="n">
        <f aca="false">COLUMN(HV$11)*IF(AND(判定表!$H22=HW$1,判定表!$G22=HW$2),1,0)</f>
        <v>0</v>
      </c>
      <c r="HX17" s="123" t="n">
        <f aca="false">COLUMN(HW$11)*IF(AND(判定表!$H22=HX$1,判定表!$G22=HX$2),1,0)</f>
        <v>0</v>
      </c>
      <c r="HY17" s="123" t="n">
        <f aca="false">COLUMN(HX$11)*IF(AND(判定表!$H22=HY$1,判定表!$G22=HY$2),1,0)</f>
        <v>0</v>
      </c>
      <c r="HZ17" s="123" t="n">
        <f aca="false">COLUMN(HY$11)*IF(AND(判定表!$H22=HZ$1,判定表!$G22=HZ$2),1,0)</f>
        <v>0</v>
      </c>
      <c r="IA17" s="123" t="n">
        <f aca="false">COLUMN(HZ$11)*IF(AND(判定表!$H22=IA$1,判定表!$G22=IA$2),1,0)</f>
        <v>0</v>
      </c>
      <c r="IB17" s="123" t="n">
        <f aca="false">COLUMN(IA$11)*IF(AND(判定表!$H22=IB$1,判定表!$G22=IB$2),1,0)</f>
        <v>0</v>
      </c>
      <c r="IC17" s="123" t="n">
        <f aca="false">COLUMN(IB$11)*IF(AND(判定表!$H22=IC$1,判定表!$G22=IC$2),1,0)</f>
        <v>0</v>
      </c>
      <c r="ID17" s="123" t="n">
        <f aca="false">COLUMN(IC$11)*IF(AND(判定表!$H22=ID$1,判定表!$G22=ID$2),1,0)</f>
        <v>0</v>
      </c>
      <c r="IE17" s="123" t="n">
        <f aca="false">COLUMN(ID$11)*IF(AND(判定表!$H22=IE$1,判定表!$G22=IE$2),1,0)</f>
        <v>0</v>
      </c>
      <c r="IF17" s="123" t="n">
        <f aca="false">COLUMN(IE$11)*IF(AND(判定表!$H22=IF$1,判定表!$G22=IF$2),1,0)</f>
        <v>0</v>
      </c>
      <c r="IG17" s="123" t="n">
        <f aca="false">COLUMN(IF$11)*IF(AND(判定表!$H22=IG$1,判定表!$G22=IG$2),1,0)</f>
        <v>0</v>
      </c>
      <c r="IH17" s="123" t="n">
        <f aca="false">COLUMN(IG$11)*IF(AND(判定表!$H22=IH$1,判定表!$G22=IH$2),1,0)</f>
        <v>0</v>
      </c>
      <c r="II17" s="123" t="n">
        <f aca="false">COLUMN(IH$11)*IF(AND(判定表!$H22=II$1,判定表!$G22=II$2),1,0)</f>
        <v>0</v>
      </c>
      <c r="IJ17" s="123" t="n">
        <f aca="false">COLUMN(II$11)*IF(AND(判定表!$H22=IJ$1,判定表!$G22=IJ$2),1,0)</f>
        <v>0</v>
      </c>
      <c r="IK17" s="123" t="n">
        <f aca="false">COLUMN(IJ$11)*IF(AND(判定表!$H22=IK$1,判定表!$G22=IK$2),1,0)</f>
        <v>0</v>
      </c>
      <c r="IL17" s="123" t="n">
        <f aca="false">COLUMN(IK$11)*IF(AND(判定表!$H22=IL$1,判定表!$G22=IL$2),1,0)</f>
        <v>0</v>
      </c>
      <c r="IM17" s="123" t="n">
        <f aca="false">COLUMN(IL$11)*IF(AND(判定表!$H22=IM$1,判定表!$G22=IM$2),1,0)</f>
        <v>0</v>
      </c>
      <c r="IN17" s="123" t="n">
        <f aca="false">COLUMN(IM$11)*IF(AND(判定表!$H22=IN$1,判定表!$G22=IN$2),1,0)</f>
        <v>0</v>
      </c>
      <c r="IO17" s="123" t="n">
        <f aca="false">COLUMN(IN$11)*IF(AND(判定表!$H22=IO$1,判定表!$G22=IO$2),1,0)</f>
        <v>0</v>
      </c>
      <c r="IP17" s="123" t="n">
        <f aca="false">COLUMN(IO$11)*IF(AND(判定表!$H22=IP$1,判定表!$G22=IP$2),1,0)</f>
        <v>0</v>
      </c>
      <c r="IQ17" s="123" t="n">
        <f aca="false">COLUMN(IP$11)*IF(AND(判定表!$H22=IQ$1,判定表!$G22=IQ$2),1,0)</f>
        <v>0</v>
      </c>
      <c r="IR17" s="123" t="n">
        <f aca="false">COLUMN(IQ$11)*IF(AND(判定表!$H22=IR$1,判定表!$G22=IR$2),1,0)</f>
        <v>0</v>
      </c>
      <c r="IS17" s="123" t="n">
        <f aca="false">COLUMN(IR$11)*IF(AND(判定表!$H22=IS$1,判定表!$G22=IS$2),1,0)</f>
        <v>0</v>
      </c>
      <c r="IT17" s="123" t="n">
        <f aca="false">COLUMN(IS$11)*IF(AND(判定表!$H22=IT$1,判定表!$G22=IT$2),1,0)</f>
        <v>0</v>
      </c>
      <c r="IU17" s="123" t="n">
        <f aca="false">COLUMN(IT$11)*IF(AND(判定表!$H22=IU$1,判定表!$G22=IU$2),1,0)</f>
        <v>0</v>
      </c>
      <c r="IV17" s="123" t="n">
        <f aca="false">COLUMN(IU$11)*IF(AND(判定表!$H22=IV$1,判定表!$G22=IV$2),1,0)</f>
        <v>0</v>
      </c>
      <c r="IW17" s="123" t="n">
        <f aca="false">COLUMN(IV$11)*IF(AND(判定表!$H22=IW$1,判定表!$G22=IW$2),1,0)</f>
        <v>0</v>
      </c>
      <c r="IX17" s="123" t="n">
        <f aca="false">COLUMN(IW$11)*IF(AND(判定表!$H22=IX$1,判定表!$G22=IX$2),1,0)</f>
        <v>0</v>
      </c>
      <c r="IY17" s="123" t="n">
        <f aca="false">COLUMN(IX$11)*IF(AND(判定表!$H22=IY$1,判定表!$G22=IY$2),1,0)</f>
        <v>0</v>
      </c>
      <c r="IZ17" s="123" t="n">
        <f aca="false">COLUMN(IY$11)*IF(AND(判定表!$H22=IZ$1,判定表!$G22=IZ$2),1,0)</f>
        <v>0</v>
      </c>
      <c r="JA17" s="123" t="n">
        <f aca="false">COLUMN(IZ$11)*IF(AND(判定表!$H22=JA$1,判定表!$G22=JA$2),1,0)</f>
        <v>0</v>
      </c>
      <c r="JB17" s="123" t="n">
        <f aca="false">COLUMN(JA$11)*IF(AND(判定表!$H22=JB$1,判定表!$G22=JB$2),1,0)</f>
        <v>0</v>
      </c>
      <c r="JC17" s="123" t="n">
        <f aca="false">COLUMN(JB$11)*IF(AND(判定表!$H22=JC$1,判定表!$G22=JC$2),1,0)</f>
        <v>0</v>
      </c>
      <c r="JD17" s="123" t="n">
        <f aca="false">COLUMN(JC$11)*IF(AND(判定表!$H22=JD$1,判定表!$G22=JD$2),1,0)</f>
        <v>0</v>
      </c>
      <c r="JE17" s="123" t="n">
        <f aca="false">COLUMN(JD$11)*IF(AND(判定表!$H22=JE$1,判定表!$G22=JE$2),1,0)</f>
        <v>0</v>
      </c>
      <c r="JF17" s="123" t="n">
        <f aca="false">COLUMN(JE$11)*IF(AND(判定表!$H22=JF$1,判定表!$G22=JF$2),1,0)</f>
        <v>0</v>
      </c>
      <c r="JG17" s="123" t="n">
        <f aca="false">COLUMN(JF$11)*IF(AND(判定表!$H22=JG$1,判定表!$G22=JG$2),1,0)</f>
        <v>0</v>
      </c>
      <c r="JH17" s="123" t="n">
        <f aca="false">COLUMN(JG$11)*IF(AND(判定表!$H22=JH$1,判定表!$G22=JH$2),1,0)</f>
        <v>0</v>
      </c>
      <c r="JI17" s="123" t="n">
        <f aca="false">COLUMN(JH$11)*IF(AND(判定表!$H22=JI$1,判定表!$G22=JI$2),1,0)</f>
        <v>0</v>
      </c>
      <c r="JJ17" s="123" t="n">
        <f aca="false">COLUMN(JI$11)*IF(AND(判定表!$H22=JJ$1,判定表!$G22=JJ$2),1,0)</f>
        <v>0</v>
      </c>
      <c r="JK17" s="123" t="n">
        <f aca="false">COLUMN(JJ$11)*IF(AND(判定表!$H22=JK$1,判定表!$G22=JK$2),1,0)</f>
        <v>0</v>
      </c>
      <c r="JL17" s="123" t="n">
        <f aca="false">COLUMN(JK$11)*IF(AND(判定表!$H22=JL$1,判定表!$G22=JL$2),1,0)</f>
        <v>0</v>
      </c>
      <c r="JM17" s="123" t="n">
        <f aca="false">COLUMN(JL$11)*IF(AND(判定表!$H22=JM$1,判定表!$G22=JM$2),1,0)</f>
        <v>0</v>
      </c>
      <c r="JN17" s="123" t="n">
        <f aca="false">COLUMN(JM$11)*IF(AND(判定表!$H22=JN$1,判定表!$G22=JN$2),1,0)</f>
        <v>0</v>
      </c>
      <c r="JO17" s="123" t="n">
        <f aca="false">COLUMN(JN$11)*IF(AND(判定表!$H22=JO$1,判定表!$G22=JO$2),1,0)</f>
        <v>0</v>
      </c>
      <c r="JP17" s="123" t="n">
        <f aca="false">COLUMN(JO$11)*IF(AND(判定表!$H22=JP$1,判定表!$G22=JP$2),1,0)</f>
        <v>0</v>
      </c>
      <c r="JQ17" s="123" t="n">
        <f aca="false">COLUMN(JP$11)*IF(AND(判定表!$H22=JQ$1,判定表!$G22=JQ$2),1,0)</f>
        <v>0</v>
      </c>
      <c r="JR17" s="123" t="n">
        <f aca="false">COLUMN(JQ$11)*IF(AND(判定表!$H22=JR$1,判定表!$G22=JR$2),1,0)</f>
        <v>0</v>
      </c>
      <c r="JS17" s="123" t="n">
        <f aca="false">COLUMN(JR$11)*IF(AND(判定表!$H22=JS$1,判定表!$G22=JS$2),1,0)</f>
        <v>0</v>
      </c>
      <c r="JT17" s="123" t="n">
        <f aca="false">COLUMN(JS$11)*IF(AND(判定表!$H22=JT$1,判定表!$G22=JT$2),1,0)</f>
        <v>0</v>
      </c>
      <c r="JU17" s="123" t="n">
        <f aca="false">COLUMN(JT$11)*IF(AND(判定表!$H22=JU$1,判定表!$G22=JU$2),1,0)</f>
        <v>0</v>
      </c>
      <c r="JV17" s="123" t="n">
        <f aca="false">COLUMN(JU$11)*IF(AND(判定表!$H22=JV$1,判定表!$G22=JV$2),1,0)</f>
        <v>0</v>
      </c>
      <c r="JW17" s="123" t="n">
        <f aca="false">COLUMN(JV$11)*IF(AND(判定表!$H22=JW$1,判定表!$G22=JW$2),1,0)</f>
        <v>0</v>
      </c>
      <c r="JX17" s="123" t="n">
        <f aca="false">COLUMN(JW$11)*IF(AND(判定表!$H22=JX$1,判定表!$G22=JX$2),1,0)</f>
        <v>0</v>
      </c>
      <c r="JY17" s="123" t="n">
        <f aca="false">COLUMN(JX$11)*IF(AND(判定表!$H22=JY$1,判定表!$G22=JY$2),1,0)</f>
        <v>0</v>
      </c>
      <c r="JZ17" s="123" t="n">
        <f aca="false">COLUMN(JY$11)*IF(AND(判定表!$H22=JZ$1,判定表!$G22=JZ$2),1,0)</f>
        <v>0</v>
      </c>
      <c r="KA17" s="123" t="n">
        <f aca="false">COLUMN(JZ$11)*IF(AND(判定表!$H22=KA$1,判定表!$G22=KA$2),1,0)</f>
        <v>0</v>
      </c>
      <c r="KB17" s="123" t="n">
        <f aca="false">COLUMN(KA$11)*IF(AND(判定表!$H22=KB$1,判定表!$G22=KB$2),1,0)</f>
        <v>0</v>
      </c>
      <c r="KC17" s="123" t="n">
        <f aca="false">COLUMN(KB$11)*IF(AND(判定表!$H22=KC$1,判定表!$G22=KC$2),1,0)</f>
        <v>0</v>
      </c>
      <c r="KD17" s="123" t="n">
        <f aca="false">COLUMN(KC$11)*IF(AND(判定表!$H22=KD$1,判定表!$G22=KD$2),1,0)</f>
        <v>0</v>
      </c>
      <c r="KE17" s="123" t="n">
        <f aca="false">COLUMN(KD$11)*IF(AND(判定表!$H22=KE$1,判定表!$G22=KE$2),1,0)</f>
        <v>0</v>
      </c>
      <c r="KF17" s="123" t="n">
        <f aca="false">COLUMN(KE$11)*IF(AND(判定表!$H22=KF$1,判定表!$G22=KF$2),1,0)</f>
        <v>0</v>
      </c>
      <c r="KG17" s="123" t="n">
        <f aca="false">COLUMN(KF$11)*IF(AND(判定表!$H22=KG$1,判定表!$G22=KG$2),1,0)</f>
        <v>0</v>
      </c>
      <c r="KH17" s="123" t="n">
        <f aca="false">COLUMN(KG$11)*IF(AND(判定表!$H22=KH$1,判定表!$G22=KH$2),1,0)</f>
        <v>0</v>
      </c>
      <c r="KI17" s="123" t="n">
        <f aca="false">COLUMN(KH$11)*IF(AND(判定表!$H22=KI$1,判定表!$G22=KI$2),1,0)</f>
        <v>0</v>
      </c>
      <c r="KJ17" s="123" t="n">
        <f aca="false">COLUMN(KI$11)*IF(AND(判定表!$H22=KJ$1,判定表!$G22=KJ$2),1,0)</f>
        <v>0</v>
      </c>
      <c r="KK17" s="123" t="n">
        <f aca="false">COLUMN(KJ$11)*IF(AND(判定表!$H22=KK$1,判定表!$G22=KK$2),1,0)</f>
        <v>0</v>
      </c>
      <c r="KL17" s="123" t="n">
        <f aca="false">COLUMN(KK$11)*IF(AND(判定表!$H22=KL$1,判定表!$G22=KL$2),1,0)</f>
        <v>0</v>
      </c>
      <c r="KM17" s="123" t="n">
        <f aca="false">COLUMN(KL$11)*IF(AND(判定表!$H22=KM$1,判定表!$G22=KM$2),1,0)</f>
        <v>0</v>
      </c>
      <c r="KN17" s="123" t="n">
        <f aca="false">COLUMN(KM$11)*IF(AND(判定表!$H22=KN$1,判定表!$G22=KN$2),1,0)</f>
        <v>0</v>
      </c>
      <c r="KO17" s="123" t="n">
        <f aca="false">COLUMN(KN$11)*IF(AND(判定表!$H22=KO$1,判定表!$G22=KO$2),1,0)</f>
        <v>0</v>
      </c>
      <c r="KP17" s="123" t="n">
        <f aca="false">COLUMN(KO$11)*IF(AND(判定表!$H22=KP$1,判定表!$G22=KP$2),1,0)</f>
        <v>0</v>
      </c>
      <c r="KQ17" s="123" t="n">
        <f aca="false">COLUMN(KP$11)*IF(AND(判定表!$H22=KQ$1,判定表!$G22=KQ$2),1,0)</f>
        <v>0</v>
      </c>
      <c r="KR17" s="123" t="n">
        <f aca="false">COLUMN(KQ$11)*IF(AND(判定表!$H22=KR$1,判定表!$G22=KR$2),1,0)</f>
        <v>0</v>
      </c>
      <c r="KS17" s="123" t="n">
        <f aca="false">COLUMN(KR$11)*IF(AND(判定表!$H22=KS$1,判定表!$G22=KS$2),1,0)</f>
        <v>0</v>
      </c>
      <c r="KT17" s="123" t="n">
        <f aca="false">COLUMN(KS$11)*IF(AND(判定表!$H22=KT$1,判定表!$G22=KT$2),1,0)</f>
        <v>0</v>
      </c>
      <c r="KU17" s="123" t="n">
        <f aca="false">COLUMN(KT$11)*IF(AND(判定表!$H22=KU$1,判定表!$G22=KU$2),1,0)</f>
        <v>0</v>
      </c>
      <c r="KV17" s="123" t="n">
        <f aca="false">COLUMN(KU$11)*IF(AND(判定表!$H22=KV$1,判定表!$G22=KV$2),1,0)</f>
        <v>0</v>
      </c>
      <c r="KW17" s="123" t="n">
        <f aca="false">COLUMN(KV$11)*IF(AND(判定表!$H22=KW$1,判定表!$G22=KW$2),1,0)</f>
        <v>0</v>
      </c>
      <c r="KX17" s="123" t="n">
        <f aca="false">COLUMN(KW$11)*IF(AND(判定表!$H22=KX$1,判定表!$G22=KX$2),1,0)</f>
        <v>0</v>
      </c>
      <c r="KY17" s="123" t="n">
        <f aca="false">COLUMN(KX$11)*IF(AND(判定表!$H22=KY$1,判定表!$G22=KY$2),1,0)</f>
        <v>0</v>
      </c>
      <c r="KZ17" s="123" t="n">
        <f aca="false">COLUMN(KY$11)*IF(AND(判定表!$H22=KZ$1,判定表!$G22=KZ$2),1,0)</f>
        <v>0</v>
      </c>
      <c r="LA17" s="123" t="n">
        <f aca="false">COLUMN(KZ$11)*IF(AND(判定表!$H22=LA$1,判定表!$G22=LA$2),1,0)</f>
        <v>0</v>
      </c>
      <c r="LB17" s="123" t="n">
        <f aca="false">COLUMN(LA$11)*IF(AND(判定表!$H22=LB$1,判定表!$G22=LB$2),1,0)</f>
        <v>0</v>
      </c>
      <c r="LC17" s="123" t="n">
        <f aca="false">COLUMN(LB$11)*IF(AND(判定表!$H22=LC$1,判定表!$G22=LC$2),1,0)</f>
        <v>0</v>
      </c>
      <c r="LD17" s="123" t="n">
        <f aca="false">COLUMN(LC$11)*IF(AND(判定表!$H22=LD$1,判定表!$G22=LD$2),1,0)</f>
        <v>0</v>
      </c>
      <c r="LE17" s="123" t="n">
        <f aca="false">COLUMN(LD$11)*IF(AND(判定表!$H22=LE$1,判定表!$G22=LE$2),1,0)</f>
        <v>0</v>
      </c>
      <c r="LF17" s="123" t="n">
        <f aca="false">COLUMN(LE$11)*IF(AND(判定表!$H22=LF$1,判定表!$G22=LF$2),1,0)</f>
        <v>0</v>
      </c>
      <c r="LG17" s="123" t="n">
        <f aca="false">COLUMN(LF$11)*IF(AND(判定表!$H22=LG$1,判定表!$G22=LG$2),1,0)</f>
        <v>0</v>
      </c>
      <c r="LH17" s="123" t="n">
        <f aca="false">COLUMN(LG$11)*IF(AND(判定表!$H22=LH$1,判定表!$G22=LH$2),1,0)</f>
        <v>0</v>
      </c>
      <c r="LI17" s="123" t="n">
        <f aca="false">COLUMN(LH$11)*IF(AND(判定表!$H22=LI$1,判定表!$G22=LI$2),1,0)</f>
        <v>0</v>
      </c>
      <c r="LJ17" s="123" t="n">
        <f aca="false">COLUMN(LI$11)*IF(AND(判定表!$H22=LJ$1,判定表!$G22=LJ$2),1,0)</f>
        <v>0</v>
      </c>
      <c r="LK17" s="123" t="n">
        <f aca="false">COLUMN(LJ$11)*IF(AND(判定表!$H22=LK$1,判定表!$G22=LK$2),1,0)</f>
        <v>0</v>
      </c>
      <c r="LL17" s="123" t="n">
        <f aca="false">COLUMN(LK$11)*IF(AND(判定表!$H22=LL$1,判定表!$G22=LL$2),1,0)</f>
        <v>0</v>
      </c>
      <c r="LM17" s="123" t="n">
        <f aca="false">COLUMN(LL$11)*IF(AND(判定表!$H22=LM$1,判定表!$G22=LM$2),1,0)</f>
        <v>0</v>
      </c>
      <c r="LN17" s="123" t="n">
        <f aca="false">COLUMN(LM$11)*IF(AND(判定表!$H22=LN$1,判定表!$G22=LN$2),1,0)</f>
        <v>0</v>
      </c>
      <c r="LO17" s="123" t="n">
        <f aca="false">COLUMN(LN$11)*IF(AND(判定表!$H22=LO$1,判定表!$G22=LO$2),1,0)</f>
        <v>0</v>
      </c>
      <c r="LP17" s="123" t="n">
        <f aca="false">COLUMN(LO$11)*IF(AND(判定表!$H22=LP$1,判定表!$G22=LP$2),1,0)</f>
        <v>0</v>
      </c>
      <c r="LQ17" s="123" t="n">
        <f aca="false">COLUMN(LP$11)*IF(AND(判定表!$H22=LQ$1,判定表!$G22=LQ$2),1,0)</f>
        <v>0</v>
      </c>
      <c r="LR17" s="123" t="n">
        <f aca="false">COLUMN(LQ$11)*IF(AND(判定表!$H22=LR$1,判定表!$G22=LR$2),1,0)</f>
        <v>0</v>
      </c>
      <c r="LS17" s="123" t="n">
        <f aca="false">COLUMN(LR$11)*IF(AND(判定表!$H22=LS$1,判定表!$G22=LS$2),1,0)</f>
        <v>0</v>
      </c>
      <c r="LT17" s="123" t="n">
        <f aca="false">COLUMN(LS$11)*IF(AND(判定表!$H22=LT$1,判定表!$G22=LT$2),1,0)</f>
        <v>0</v>
      </c>
      <c r="LU17" s="123" t="n">
        <f aca="false">COLUMN(LT$11)*IF(AND(判定表!$H22=LU$1,判定表!$G22=LU$2),1,0)</f>
        <v>0</v>
      </c>
      <c r="LV17" s="123" t="n">
        <f aca="false">COLUMN(LU$11)*IF(AND(判定表!$H22=LV$1,判定表!$G22=LV$2),1,0)</f>
        <v>0</v>
      </c>
      <c r="LW17" s="123" t="n">
        <f aca="false">COLUMN(LV$11)*IF(AND(判定表!$H22=LW$1,判定表!$G22=LW$2),1,0)</f>
        <v>0</v>
      </c>
      <c r="LX17" s="123" t="n">
        <f aca="false">COLUMN(LW$11)*IF(AND(判定表!$H22=LX$1,判定表!$G22=LX$2),1,0)</f>
        <v>0</v>
      </c>
      <c r="LY17" s="123" t="n">
        <f aca="false">COLUMN(LX$11)*IF(AND(判定表!$H22=LY$1,判定表!$G22=LY$2),1,0)</f>
        <v>0</v>
      </c>
      <c r="LZ17" s="123" t="n">
        <f aca="false">COLUMN(LY$11)*IF(AND(判定表!$H22=LZ$1,判定表!$G22=LZ$2),1,0)</f>
        <v>0</v>
      </c>
      <c r="MA17" s="123" t="n">
        <f aca="false">COLUMN(LZ$11)*IF(AND(判定表!$H22=MA$1,判定表!$G22=MA$2),1,0)</f>
        <v>0</v>
      </c>
      <c r="MB17" s="123" t="n">
        <f aca="false">COLUMN(MA$11)*IF(AND(判定表!$H22=MB$1,判定表!$G22=MB$2),1,0)</f>
        <v>0</v>
      </c>
      <c r="MC17" s="123" t="n">
        <f aca="false">COLUMN(MB$11)*IF(AND(判定表!$H22=MC$1,判定表!$G22=MC$2),1,0)</f>
        <v>0</v>
      </c>
      <c r="MD17" s="123" t="n">
        <f aca="false">COLUMN(MC$11)*IF(AND(判定表!$H22=MD$1,判定表!$G22=MD$2),1,0)</f>
        <v>0</v>
      </c>
      <c r="ME17" s="123" t="n">
        <f aca="false">COLUMN(MD$11)*IF(AND(判定表!$H22=ME$1,判定表!$G22=ME$2),1,0)</f>
        <v>0</v>
      </c>
      <c r="MF17" s="123" t="n">
        <f aca="false">COLUMN(ME$11)*IF(AND(判定表!$H22=MF$1,判定表!$G22=MF$2),1,0)</f>
        <v>0</v>
      </c>
      <c r="MG17" s="123" t="n">
        <f aca="false">COLUMN(MF$11)*IF(AND(判定表!$H22=MG$1,判定表!$G22=MG$2),1,0)</f>
        <v>0</v>
      </c>
      <c r="MH17" s="123" t="n">
        <f aca="false">COLUMN(MG$11)*IF(AND(判定表!$H22=MH$1,判定表!$G22=MH$2),1,0)</f>
        <v>0</v>
      </c>
      <c r="MI17" s="123" t="n">
        <f aca="false">COLUMN(MH$11)*IF(AND(判定表!$H22=MI$1,判定表!$G22=MI$2),1,0)</f>
        <v>0</v>
      </c>
      <c r="MJ17" s="123" t="n">
        <f aca="false">COLUMN(MI$11)*IF(AND(判定表!$H22=MJ$1,判定表!$G22=MJ$2),1,0)</f>
        <v>0</v>
      </c>
      <c r="MK17" s="123" t="n">
        <f aca="false">COLUMN(MJ$11)*IF(AND(判定表!$H22=MK$1,判定表!$G22=MK$2),1,0)</f>
        <v>0</v>
      </c>
      <c r="ML17" s="123" t="n">
        <f aca="false">COLUMN(MK$11)*IF(AND(判定表!$H22=ML$1,判定表!$G22=ML$2),1,0)</f>
        <v>0</v>
      </c>
      <c r="MM17" s="123" t="n">
        <f aca="false">COLUMN(ML$11)*IF(AND(判定表!$H22=MM$1,判定表!$G22=MM$2),1,0)</f>
        <v>0</v>
      </c>
      <c r="MN17" s="123" t="n">
        <f aca="false">COLUMN(MM$11)*IF(AND(判定表!$H22=MN$1,判定表!$G22=MN$2),1,0)</f>
        <v>0</v>
      </c>
      <c r="MO17" s="123" t="n">
        <f aca="false">COLUMN(MN$11)*IF(AND(判定表!$H22=MO$1,判定表!$G22=MO$2),1,0)</f>
        <v>0</v>
      </c>
      <c r="MP17" s="123" t="n">
        <f aca="false">COLUMN(MO$11)*IF(AND(判定表!$H22=MP$1,判定表!$G22=MP$2),1,0)</f>
        <v>0</v>
      </c>
      <c r="MQ17" s="123" t="n">
        <f aca="false">COLUMN(MP$11)*IF(AND(判定表!$H22=MQ$1,判定表!$G22=MQ$2),1,0)</f>
        <v>0</v>
      </c>
      <c r="MR17" s="123" t="n">
        <f aca="false">COLUMN(MQ$11)*IF(AND(判定表!$H22=MR$1,判定表!$G22=MR$2),1,0)</f>
        <v>0</v>
      </c>
      <c r="MS17" s="123" t="n">
        <f aca="false">COLUMN(MR$11)*IF(AND(判定表!$H22=MS$1,判定表!$G22=MS$2),1,0)</f>
        <v>0</v>
      </c>
      <c r="MT17" s="123" t="n">
        <f aca="false">COLUMN(MS$11)*IF(AND(判定表!$H22=MT$1,判定表!$G22=MT$2),1,0)</f>
        <v>0</v>
      </c>
      <c r="MU17" s="123" t="n">
        <f aca="false">COLUMN(MT$11)*IF(AND(判定表!$H22=MU$1,判定表!$G22=MU$2),1,0)</f>
        <v>0</v>
      </c>
      <c r="MV17" s="123" t="n">
        <f aca="false">COLUMN(MU$11)*IF(AND(判定表!$H22=MV$1,判定表!$G22=MV$2),1,0)</f>
        <v>0</v>
      </c>
      <c r="MW17" s="123" t="n">
        <f aca="false">COLUMN(MV$11)*IF(AND(判定表!$H22=MW$1,判定表!$G22=MW$2),1,0)</f>
        <v>0</v>
      </c>
      <c r="MX17" s="123" t="n">
        <f aca="false">COLUMN(MW$11)*IF(AND(判定表!$H22=MX$1,判定表!$G22=MX$2),1,0)</f>
        <v>0</v>
      </c>
      <c r="MY17" s="123" t="n">
        <f aca="false">COLUMN(MX$11)*IF(AND(判定表!$H22=MY$1,判定表!$G22=MY$2),1,0)</f>
        <v>0</v>
      </c>
      <c r="MZ17" s="123" t="n">
        <f aca="false">COLUMN(MY$11)*IF(AND(判定表!$H22=MZ$1,判定表!$G22=MZ$2),1,0)</f>
        <v>0</v>
      </c>
      <c r="NA17" s="123" t="n">
        <f aca="false">COLUMN(MZ$11)*IF(AND(判定表!$H22=NA$1,判定表!$G22=NA$2),1,0)</f>
        <v>0</v>
      </c>
      <c r="NB17" s="123" t="n">
        <f aca="false">COLUMN(NA$11)*IF(AND(判定表!$H22=NB$1,判定表!$G22=NB$2),1,0)</f>
        <v>0</v>
      </c>
      <c r="NC17" s="123" t="n">
        <f aca="false">COLUMN(NB$11)*IF(AND(判定表!$H22=NC$1,判定表!$G22=NC$2),1,0)</f>
        <v>0</v>
      </c>
      <c r="ND17" s="123" t="n">
        <f aca="false">COLUMN(NC$11)*IF(AND(判定表!$H22=ND$1,判定表!$G22=ND$2),1,0)</f>
        <v>0</v>
      </c>
      <c r="NE17" s="123" t="n">
        <f aca="false">COLUMN(ND$11)*IF(AND(判定表!$H22=NE$1,判定表!$G22=NE$2),1,0)</f>
        <v>0</v>
      </c>
      <c r="NF17" s="123" t="n">
        <f aca="false">COLUMN(NE$11)*IF(AND(判定表!$H22=NF$1,判定表!$G22=NF$2),1,0)</f>
        <v>0</v>
      </c>
      <c r="NG17" s="123" t="n">
        <f aca="false">COLUMN(NF$11)*IF(AND(判定表!$H22=NG$1,判定表!$G22=NG$2),1,0)</f>
        <v>0</v>
      </c>
      <c r="NH17" s="123" t="n">
        <f aca="false">COLUMN(NG$11)*IF(AND(判定表!$H22=NH$1,判定表!$G22=NH$2),1,0)</f>
        <v>0</v>
      </c>
      <c r="NI17" s="123" t="n">
        <f aca="false">COLUMN(NH$11)*IF(AND(判定表!$H22=NI$1,判定表!$G22=NI$2),1,0)</f>
        <v>0</v>
      </c>
      <c r="NJ17" s="123" t="n">
        <f aca="false">COLUMN(NI$11)*IF(AND(判定表!$H22=NJ$1,判定表!$G22=NJ$2),1,0)</f>
        <v>0</v>
      </c>
      <c r="NK17" s="123" t="n">
        <f aca="false">COLUMN(NJ$11)*IF(AND(判定表!$H22=NK$1,判定表!$G22=NK$2),1,0)</f>
        <v>0</v>
      </c>
      <c r="NL17" s="123" t="n">
        <f aca="false">COLUMN(NK$11)*IF(AND(判定表!$H22=NL$1,判定表!$G22=NL$2),1,0)</f>
        <v>0</v>
      </c>
      <c r="NM17" s="123" t="n">
        <f aca="false">COLUMN(NL$11)*IF(AND(判定表!$H22=NM$1,判定表!$G22=NM$2),1,0)</f>
        <v>0</v>
      </c>
      <c r="NN17" s="123" t="n">
        <f aca="false">COLUMN(NM$11)*IF(AND(判定表!$H22=NN$1,判定表!$G22=NN$2),1,0)</f>
        <v>0</v>
      </c>
      <c r="NO17" s="123" t="n">
        <f aca="false">COLUMN(NN$11)*IF(AND(判定表!$H22=NO$1,判定表!$G22=NO$2),1,0)</f>
        <v>0</v>
      </c>
      <c r="NP17" s="123" t="n">
        <f aca="false">COLUMN(NO$11)*IF(AND(判定表!$H22=NP$1,判定表!$G22=NP$2),1,0)</f>
        <v>0</v>
      </c>
      <c r="NQ17" s="123" t="n">
        <f aca="false">COLUMN(NP$11)*IF(AND(判定表!$H22=NQ$1,判定表!$G22=NQ$2),1,0)</f>
        <v>0</v>
      </c>
      <c r="NR17" s="123" t="n">
        <f aca="false">COLUMN(NQ$11)*IF(AND(判定表!$H22=NR$1,判定表!$G22=NR$2),1,0)</f>
        <v>0</v>
      </c>
      <c r="NS17" s="123" t="n">
        <f aca="false">COLUMN(NR$11)*IF(AND(判定表!$H22=NS$1,判定表!$G22=NS$2),1,0)</f>
        <v>0</v>
      </c>
      <c r="NT17" s="123" t="n">
        <f aca="false">COLUMN(NS$11)*IF(AND(判定表!$H22=NT$1,判定表!$G22=NT$2),1,0)</f>
        <v>0</v>
      </c>
      <c r="NU17" s="123" t="n">
        <f aca="false">COLUMN(NT$11)*IF(AND(判定表!$H22=NU$1,判定表!$G22=NU$2),1,0)</f>
        <v>0</v>
      </c>
      <c r="NV17" s="123" t="n">
        <f aca="false">COLUMN(NU$11)*IF(AND(判定表!$H22=NV$1,判定表!$G22=NV$2),1,0)</f>
        <v>0</v>
      </c>
      <c r="NW17" s="123" t="n">
        <f aca="false">COLUMN(NV$11)*IF(AND(判定表!$H22=NW$1,判定表!$G22=NW$2),1,0)</f>
        <v>0</v>
      </c>
      <c r="NX17" s="123" t="n">
        <f aca="false">COLUMN(NW$11)*IF(AND(判定表!$H22=NX$1,判定表!$G22=NX$2),1,0)</f>
        <v>0</v>
      </c>
      <c r="NY17" s="123" t="n">
        <f aca="false">COLUMN(NX$11)*IF(AND(判定表!$H22=NY$1,判定表!$G22=NY$2),1,0)</f>
        <v>0</v>
      </c>
      <c r="NZ17" s="123" t="n">
        <f aca="false">COLUMN(NY$11)*IF(AND(判定表!$H22=NZ$1,判定表!$G22=NZ$2),1,0)</f>
        <v>0</v>
      </c>
      <c r="OA17" s="123" t="n">
        <f aca="false">COLUMN(NZ$11)*IF(AND(判定表!$H22=OA$1,判定表!$G22=OA$2),1,0)</f>
        <v>0</v>
      </c>
      <c r="OB17" s="123" t="n">
        <f aca="false">COLUMN(OA$11)*IF(AND(判定表!$H22=OB$1,判定表!$G22=OB$2),1,0)</f>
        <v>0</v>
      </c>
      <c r="OC17" s="123" t="n">
        <f aca="false">COLUMN(OB$11)*IF(AND(判定表!$H22=OC$1,判定表!$G22=OC$2),1,0)</f>
        <v>0</v>
      </c>
      <c r="OD17" s="123" t="n">
        <f aca="false">COLUMN(OC$11)*IF(AND(判定表!$H22=OD$1,判定表!$G22=OD$2),1,0)</f>
        <v>0</v>
      </c>
      <c r="OE17" s="123" t="n">
        <f aca="false">COLUMN(OD$11)*IF(AND(判定表!$H22=OE$1,判定表!$G22=OE$2),1,0)</f>
        <v>0</v>
      </c>
      <c r="OF17" s="123" t="n">
        <f aca="false">COLUMN(OE$11)*IF(AND(判定表!$H22=OF$1,判定表!$G22=OF$2),1,0)</f>
        <v>0</v>
      </c>
      <c r="OG17" s="123" t="n">
        <f aca="false">COLUMN(OF$11)*IF(AND(判定表!$H22=OG$1,判定表!$G22=OG$2),1,0)</f>
        <v>0</v>
      </c>
      <c r="OH17" s="123" t="n">
        <f aca="false">COLUMN(OG$11)*IF(AND(判定表!$H22=OH$1,判定表!$G22=OH$2),1,0)</f>
        <v>0</v>
      </c>
      <c r="OI17" s="123" t="n">
        <f aca="false">COLUMN(OH$11)*IF(AND(判定表!$H22=OI$1,判定表!$G22=OI$2),1,0)</f>
        <v>0</v>
      </c>
      <c r="OJ17" s="123" t="n">
        <f aca="false">COLUMN(OI$11)*IF(AND(判定表!$H22=OJ$1,判定表!$G22=OJ$2),1,0)</f>
        <v>0</v>
      </c>
      <c r="OK17" s="123" t="n">
        <f aca="false">COLUMN(OJ$11)*IF(AND(判定表!$H22=OK$1,判定表!$G22=OK$2),1,0)</f>
        <v>0</v>
      </c>
      <c r="OL17" s="123" t="n">
        <f aca="false">COLUMN(OK$11)*IF(AND(判定表!$H22=OL$1,判定表!$G22=OL$2),1,0)</f>
        <v>0</v>
      </c>
      <c r="OM17" s="123" t="n">
        <f aca="false">COLUMN(OL$11)*IF(AND(判定表!$H22=OM$1,判定表!$G22=OM$2),1,0)</f>
        <v>0</v>
      </c>
      <c r="ON17" s="123" t="n">
        <f aca="false">COLUMN(OM$11)*IF(AND(判定表!$H22=ON$1,判定表!$G22=ON$2),1,0)</f>
        <v>0</v>
      </c>
      <c r="OO17" s="123" t="n">
        <f aca="false">COLUMN(ON$11)*IF(AND(判定表!$H22=OO$1,判定表!$G22=OO$2),1,0)</f>
        <v>0</v>
      </c>
      <c r="OP17" s="123" t="n">
        <f aca="false">COLUMN(OO$11)*IF(AND(判定表!$H22=OP$1,判定表!$G22=OP$2),1,0)</f>
        <v>0</v>
      </c>
      <c r="OQ17" s="123" t="n">
        <f aca="false">COLUMN(OP$11)*IF(AND(判定表!$H22=OQ$1,判定表!$G22=OQ$2),1,0)</f>
        <v>0</v>
      </c>
      <c r="OR17" s="123" t="n">
        <f aca="false">COLUMN(OQ$11)*IF(AND(判定表!$H22=OR$1,判定表!$G22=OR$2),1,0)</f>
        <v>0</v>
      </c>
      <c r="OS17" s="123" t="n">
        <f aca="false">COLUMN(OR$11)*IF(AND(判定表!$H22=OS$1,判定表!$G22=OS$2),1,0)</f>
        <v>0</v>
      </c>
      <c r="OT17" s="123" t="n">
        <f aca="false">COLUMN(OS$11)*IF(AND(判定表!$H22=OT$1,判定表!$G22=OT$2),1,0)</f>
        <v>0</v>
      </c>
      <c r="OU17" s="123" t="n">
        <f aca="false">COLUMN(OT$11)*IF(AND(判定表!$H22=OU$1,判定表!$G22=OU$2),1,0)</f>
        <v>0</v>
      </c>
      <c r="OV17" s="123" t="n">
        <f aca="false">COLUMN(OU$11)*IF(AND(判定表!$H22=OV$1,判定表!$G22=OV$2),1,0)</f>
        <v>0</v>
      </c>
      <c r="OW17" s="123" t="n">
        <f aca="false">COLUMN(OV$11)*IF(AND(判定表!$H22=OW$1,判定表!$G22=OW$2),1,0)</f>
        <v>0</v>
      </c>
      <c r="OX17" s="123" t="n">
        <f aca="false">COLUMN(OW$11)*IF(AND(判定表!$H22=OX$1,判定表!$G22=OX$2),1,0)</f>
        <v>0</v>
      </c>
      <c r="OY17" s="123" t="n">
        <f aca="false">COLUMN(OX$11)*IF(AND(判定表!$H22=OY$1,判定表!$G22=OY$2),1,0)</f>
        <v>0</v>
      </c>
      <c r="OZ17" s="123" t="n">
        <f aca="false">COLUMN(OY$11)*IF(AND(判定表!$H22=OZ$1,判定表!$G22=OZ$2),1,0)</f>
        <v>0</v>
      </c>
      <c r="PA17" s="123" t="n">
        <f aca="false">COLUMN(OZ$11)*IF(AND(判定表!$H22=PA$1,判定表!$G22=PA$2),1,0)</f>
        <v>0</v>
      </c>
      <c r="PB17" s="123" t="n">
        <f aca="false">COLUMN(PA$11)*IF(AND(判定表!$H22=PB$1,判定表!$G22=PB$2),1,0)</f>
        <v>0</v>
      </c>
      <c r="PC17" s="123" t="n">
        <f aca="false">COLUMN(PB$11)*IF(AND(判定表!$H22=PC$1,判定表!$G22=PC$2),1,0)</f>
        <v>0</v>
      </c>
      <c r="PD17" s="123" t="n">
        <f aca="false">COLUMN(PC$11)*IF(AND(判定表!$H22=PD$1,判定表!$G22=PD$2),1,0)</f>
        <v>0</v>
      </c>
      <c r="PE17" s="123" t="n">
        <f aca="false">COLUMN(PD$11)*IF(AND(判定表!$H22=PE$1,判定表!$G22=PE$2),1,0)</f>
        <v>0</v>
      </c>
      <c r="PF17" s="123" t="n">
        <f aca="false">COLUMN(PE$11)*IF(AND(判定表!$H22=PF$1,判定表!$G22=PF$2),1,0)</f>
        <v>0</v>
      </c>
      <c r="PG17" s="123" t="n">
        <f aca="false">COLUMN(PF$11)*IF(AND(判定表!$H22=PG$1,判定表!$G22=PG$2),1,0)</f>
        <v>0</v>
      </c>
      <c r="PH17" s="123" t="n">
        <f aca="false">COLUMN(PG$11)*IF(AND(判定表!$H22=PH$1,判定表!$G22=PH$2),1,0)</f>
        <v>0</v>
      </c>
      <c r="PI17" s="123" t="n">
        <f aca="false">COLUMN(PH$11)*IF(AND(判定表!$H22=PI$1,判定表!$G22=PI$2),1,0)</f>
        <v>0</v>
      </c>
      <c r="PJ17" s="123" t="n">
        <f aca="false">COLUMN(PI$11)*IF(AND(判定表!$H22=PJ$1,判定表!$G22=PJ$2),1,0)</f>
        <v>0</v>
      </c>
      <c r="PK17" s="123" t="n">
        <f aca="false">COLUMN(PJ$11)*IF(AND(判定表!$H22=PK$1,判定表!$G22=PK$2),1,0)</f>
        <v>0</v>
      </c>
      <c r="PL17" s="123" t="n">
        <f aca="false">COLUMN(PK$11)*IF(AND(判定表!$H22=PL$1,判定表!$G22=PL$2),1,0)</f>
        <v>0</v>
      </c>
      <c r="PM17" s="123" t="n">
        <f aca="false">COLUMN(PL$11)*IF(AND(判定表!$H22=PM$1,判定表!$G22=PM$2),1,0)</f>
        <v>0</v>
      </c>
      <c r="PN17" s="123" t="n">
        <f aca="false">COLUMN(PM$11)*IF(AND(判定表!$H22=PN$1,判定表!$G22=PN$2),1,0)</f>
        <v>0</v>
      </c>
      <c r="PO17" s="123" t="n">
        <f aca="false">COLUMN(PN$11)*IF(AND(判定表!$H22=PO$1,判定表!$G22=PO$2),1,0)</f>
        <v>0</v>
      </c>
      <c r="PP17" s="123" t="n">
        <f aca="false">COLUMN(PO$11)*IF(AND(判定表!$H22=PP$1,判定表!$G22=PP$2),1,0)</f>
        <v>0</v>
      </c>
      <c r="PQ17" s="123" t="n">
        <f aca="false">COLUMN(PP$11)*IF(AND(判定表!$H22=PQ$1,判定表!$G22=PQ$2),1,0)</f>
        <v>0</v>
      </c>
      <c r="PR17" s="123" t="n">
        <f aca="false">COLUMN(PQ$11)*IF(AND(判定表!$H22=PR$1,判定表!$G22=PR$2),1,0)</f>
        <v>0</v>
      </c>
      <c r="PS17" s="123" t="n">
        <f aca="false">COLUMN(PR$11)*IF(AND(判定表!$H22=PS$1,判定表!$G22=PS$2),1,0)</f>
        <v>0</v>
      </c>
      <c r="PT17" s="123" t="n">
        <f aca="false">COLUMN(PS$11)*IF(AND(判定表!$H22=PT$1,判定表!$G22=PT$2),1,0)</f>
        <v>0</v>
      </c>
      <c r="PU17" s="123" t="n">
        <f aca="false">COLUMN(PT$11)*IF(AND(判定表!$H22=PU$1,判定表!$G22=PU$2),1,0)</f>
        <v>0</v>
      </c>
      <c r="PV17" s="123" t="n">
        <f aca="false">COLUMN(PU$11)*IF(AND(判定表!$H22=PV$1,判定表!$G22=PV$2),1,0)</f>
        <v>0</v>
      </c>
      <c r="PW17" s="123" t="n">
        <f aca="false">COLUMN(PV$11)*IF(AND(判定表!$H22=PW$1,判定表!$G22=PW$2),1,0)</f>
        <v>0</v>
      </c>
      <c r="PX17" s="123" t="n">
        <f aca="false">COLUMN(PW$11)*IF(AND(判定表!$H22=PX$1,判定表!$G22=PX$2),1,0)</f>
        <v>0</v>
      </c>
      <c r="PY17" s="123" t="n">
        <f aca="false">COLUMN(PX$11)*IF(AND(判定表!$H22=PY$1,判定表!$G22=PY$2),1,0)</f>
        <v>0</v>
      </c>
      <c r="PZ17" s="123" t="n">
        <f aca="false">COLUMN(PY$11)*IF(AND(判定表!$H22=PZ$1,判定表!$G22=PZ$2),1,0)</f>
        <v>0</v>
      </c>
      <c r="QA17" s="123" t="n">
        <f aca="false">COLUMN(PZ$11)*IF(AND(判定表!$H22=QA$1,判定表!$G22=QA$2),1,0)</f>
        <v>0</v>
      </c>
      <c r="QB17" s="123" t="n">
        <f aca="false">COLUMN(QA$11)*IF(AND(判定表!$H22=QB$1,判定表!$G22=QB$2),1,0)</f>
        <v>0</v>
      </c>
      <c r="QC17" s="123" t="n">
        <f aca="false">COLUMN(QB$11)*IF(AND(判定表!$H22=QC$1,判定表!$G22=QC$2),1,0)</f>
        <v>0</v>
      </c>
      <c r="QD17" s="123" t="n">
        <f aca="false">COLUMN(QC$11)*IF(AND(判定表!$H22=QD$1,判定表!$G22=QD$2),1,0)</f>
        <v>0</v>
      </c>
      <c r="QE17" s="123" t="n">
        <f aca="false">COLUMN(QD$11)*IF(AND(判定表!$H22=QE$1,判定表!$G22=QE$2),1,0)</f>
        <v>0</v>
      </c>
      <c r="QF17" s="123" t="n">
        <f aca="false">COLUMN(QE$11)*IF(AND(判定表!$H22=QF$1,判定表!$G22=QF$2),1,0)</f>
        <v>0</v>
      </c>
      <c r="QG17" s="123" t="n">
        <f aca="false">COLUMN(QF$11)*IF(AND(判定表!$H22=QG$1,判定表!$G22=QG$2),1,0)</f>
        <v>0</v>
      </c>
      <c r="QH17" s="123" t="n">
        <f aca="false">COLUMN(QG$11)*IF(AND(判定表!$H22=QH$1,判定表!$G22=QH$2),1,0)</f>
        <v>0</v>
      </c>
      <c r="QI17" s="123" t="n">
        <f aca="false">COLUMN(QH$11)*IF(AND(判定表!$H22=QI$1,判定表!$G22=QI$2),1,0)</f>
        <v>0</v>
      </c>
      <c r="QJ17" s="123" t="n">
        <f aca="false">COLUMN(QI$11)*IF(AND(判定表!$H22=QJ$1,判定表!$G22=QJ$2),1,0)</f>
        <v>0</v>
      </c>
      <c r="QK17" s="123" t="n">
        <f aca="false">COLUMN(QJ$11)*IF(AND(判定表!$H22=QK$1,判定表!$G22=QK$2),1,0)</f>
        <v>0</v>
      </c>
      <c r="QL17" s="123" t="n">
        <f aca="false">COLUMN(QK$11)*IF(AND(判定表!$H22=QL$1,判定表!$G22=QL$2),1,0)</f>
        <v>0</v>
      </c>
      <c r="QM17" s="123" t="n">
        <f aca="false">COLUMN(QL$11)*IF(AND(判定表!$H22=QM$1,判定表!$G22=QM$2),1,0)</f>
        <v>0</v>
      </c>
      <c r="QN17" s="123" t="n">
        <f aca="false">COLUMN(QM$11)*IF(AND(判定表!$H22=QN$1,判定表!$G22=QN$2),1,0)</f>
        <v>0</v>
      </c>
      <c r="QO17" s="123" t="n">
        <f aca="false">COLUMN(QN$11)*IF(AND(判定表!$H22=QO$1,判定表!$G22=QO$2),1,0)</f>
        <v>0</v>
      </c>
      <c r="QP17" s="123" t="n">
        <f aca="false">COLUMN(QO$11)*IF(AND(判定表!$H22=QP$1,判定表!$G22=QP$2),1,0)</f>
        <v>0</v>
      </c>
      <c r="QQ17" s="123" t="n">
        <f aca="false">COLUMN(QP$11)*IF(AND(判定表!$H22=QQ$1,判定表!$G22=QQ$2),1,0)</f>
        <v>0</v>
      </c>
      <c r="QR17" s="123" t="n">
        <f aca="false">COLUMN(QQ$11)*IF(AND(判定表!$H22=QR$1,判定表!$G22=QR$2),1,0)</f>
        <v>0</v>
      </c>
      <c r="QS17" s="123" t="n">
        <f aca="false">COLUMN(QR$11)*IF(AND(判定表!$H22=QS$1,判定表!$G22=QS$2),1,0)</f>
        <v>0</v>
      </c>
      <c r="QT17" s="123" t="n">
        <f aca="false">COLUMN(QS$11)*IF(AND(判定表!$H22=QT$1,判定表!$G22=QT$2),1,0)</f>
        <v>0</v>
      </c>
      <c r="QU17" s="123" t="n">
        <f aca="false">COLUMN(QT$11)*IF(AND(判定表!$H22=QU$1,判定表!$G22=QU$2),1,0)</f>
        <v>0</v>
      </c>
      <c r="QV17" s="123" t="n">
        <f aca="false">COLUMN(QU$11)*IF(AND(判定表!$H22=QV$1,判定表!$G22=QV$2),1,0)</f>
        <v>0</v>
      </c>
      <c r="QW17" s="123" t="n">
        <f aca="false">COLUMN(QV$11)*IF(AND(判定表!$H22=QW$1,判定表!$G22=QW$2),1,0)</f>
        <v>0</v>
      </c>
      <c r="QX17" s="123" t="n">
        <f aca="false">COLUMN(QW$11)*IF(AND(判定表!$H22=QX$1,判定表!$G22=QX$2),1,0)</f>
        <v>0</v>
      </c>
      <c r="QY17" s="123" t="n">
        <f aca="false">COLUMN(QX$11)*IF(AND(判定表!$H22=QY$1,判定表!$G22=QY$2),1,0)</f>
        <v>0</v>
      </c>
      <c r="QZ17" s="123" t="n">
        <f aca="false">COLUMN(QY$11)*IF(AND(判定表!$H22=QZ$1,判定表!$G22=QZ$2),1,0)</f>
        <v>0</v>
      </c>
      <c r="RA17" s="123" t="n">
        <f aca="false">COLUMN(QZ$11)*IF(AND(判定表!$H22=RA$1,判定表!$G22=RA$2),1,0)</f>
        <v>0</v>
      </c>
      <c r="RB17" s="123" t="n">
        <f aca="false">COLUMN(RA$11)*IF(AND(判定表!$H22=RB$1,判定表!$G22=RB$2),1,0)</f>
        <v>0</v>
      </c>
      <c r="RC17" s="123" t="n">
        <f aca="false">COLUMN(RB$11)*IF(AND(判定表!$H22=RC$1,判定表!$G22=RC$2),1,0)</f>
        <v>0</v>
      </c>
      <c r="RD17" s="123" t="n">
        <f aca="false">COLUMN(RC$11)*IF(AND(判定表!$H22=RD$1,判定表!$G22=RD$2),1,0)</f>
        <v>0</v>
      </c>
      <c r="RE17" s="123" t="n">
        <f aca="false">COLUMN(RD$11)*IF(AND(判定表!$H22=RE$1,判定表!$G22=RE$2),1,0)</f>
        <v>0</v>
      </c>
      <c r="RF17" s="123" t="n">
        <f aca="false">COLUMN(RE$11)*IF(AND(判定表!$H22=RF$1,判定表!$G22=RF$2),1,0)</f>
        <v>0</v>
      </c>
      <c r="RG17" s="123" t="n">
        <f aca="false">COLUMN(RF$11)*IF(AND(判定表!$H22=RG$1,判定表!$G22=RG$2),1,0)</f>
        <v>0</v>
      </c>
      <c r="RH17" s="123" t="n">
        <f aca="false">COLUMN(RG$11)*IF(AND(判定表!$H22=RH$1,判定表!$G22=RH$2),1,0)</f>
        <v>0</v>
      </c>
      <c r="RI17" s="123" t="n">
        <f aca="false">COLUMN(RH$11)*IF(AND(判定表!$H22=RI$1,判定表!$G22=RI$2),1,0)</f>
        <v>0</v>
      </c>
      <c r="RJ17" s="123" t="n">
        <f aca="false">COLUMN(RI$11)*IF(AND(判定表!$H22=RJ$1,判定表!$G22=RJ$2),1,0)</f>
        <v>0</v>
      </c>
      <c r="RK17" s="123" t="n">
        <f aca="false">COLUMN(RJ$11)*IF(AND(判定表!$H22=RK$1,判定表!$G22=RK$2),1,0)</f>
        <v>0</v>
      </c>
      <c r="RL17" s="123" t="n">
        <f aca="false">COLUMN(RK$11)*IF(AND(判定表!$H22=RL$1,判定表!$G22=RL$2),1,0)</f>
        <v>0</v>
      </c>
      <c r="RM17" s="123" t="n">
        <f aca="false">COLUMN(RL$11)*IF(AND(判定表!$H22=RM$1,判定表!$G22=RM$2),1,0)</f>
        <v>0</v>
      </c>
      <c r="RN17" s="123" t="n">
        <f aca="false">COLUMN(RM$11)*IF(AND(判定表!$H22=RN$1,判定表!$G22=RN$2),1,0)</f>
        <v>0</v>
      </c>
      <c r="RO17" s="123" t="n">
        <f aca="false">COLUMN(RN$11)*IF(AND(判定表!$H22=RO$1,判定表!$G22=RO$2),1,0)</f>
        <v>0</v>
      </c>
      <c r="RP17" s="123" t="n">
        <f aca="false">COLUMN(RO$11)*IF(AND(判定表!$H22=RP$1,判定表!$G22=RP$2),1,0)</f>
        <v>0</v>
      </c>
      <c r="RQ17" s="123" t="n">
        <f aca="false">COLUMN(RP$11)*IF(AND(判定表!$H22=RQ$1,判定表!$G22=RQ$2),1,0)</f>
        <v>0</v>
      </c>
      <c r="RR17" s="123" t="n">
        <f aca="false">COLUMN(RQ$11)*IF(AND(判定表!$H22=RR$1,判定表!$G22=RR$2),1,0)</f>
        <v>0</v>
      </c>
      <c r="RS17" s="123" t="n">
        <f aca="false">COLUMN(RR$11)*IF(AND(判定表!$H22=RS$1,判定表!$G22=RS$2),1,0)</f>
        <v>0</v>
      </c>
      <c r="RT17" s="123" t="n">
        <f aca="false">COLUMN(RS$11)*IF(AND(判定表!$H22=RT$1,判定表!$G22=RT$2),1,0)</f>
        <v>0</v>
      </c>
      <c r="RU17" s="123" t="n">
        <f aca="false">COLUMN(RT$11)*IF(AND(判定表!$H22=RU$1,判定表!$G22=RU$2),1,0)</f>
        <v>0</v>
      </c>
      <c r="RV17" s="123" t="n">
        <f aca="false">COLUMN(RU$11)*IF(AND(判定表!$H22=RV$1,判定表!$G22=RV$2),1,0)</f>
        <v>0</v>
      </c>
      <c r="RW17" s="123" t="n">
        <f aca="false">COLUMN(RV$11)*IF(AND(判定表!$H22=RW$1,判定表!$G22=RW$2),1,0)</f>
        <v>0</v>
      </c>
      <c r="RX17" s="123" t="n">
        <f aca="false">COLUMN(RW$11)*IF(AND(判定表!$H22=RX$1,判定表!$G22=RX$2),1,0)</f>
        <v>0</v>
      </c>
      <c r="RY17" s="123" t="n">
        <f aca="false">COLUMN(RX$11)*IF(AND(判定表!$H22=RY$1,判定表!$G22=RY$2),1,0)</f>
        <v>0</v>
      </c>
      <c r="RZ17" s="123" t="n">
        <f aca="false">COLUMN(RY$11)*IF(AND(判定表!$H22=RZ$1,判定表!$G22=RZ$2),1,0)</f>
        <v>0</v>
      </c>
      <c r="SA17" s="123" t="n">
        <f aca="false">COLUMN(RZ$11)*IF(AND(判定表!$H22=SA$1,判定表!$G22=SA$2),1,0)</f>
        <v>0</v>
      </c>
      <c r="SB17" s="123" t="n">
        <f aca="false">COLUMN(SA$11)*IF(AND(判定表!$H22=SB$1,判定表!$G22=SB$2),1,0)</f>
        <v>0</v>
      </c>
      <c r="SC17" s="123" t="n">
        <f aca="false">COLUMN(SB$11)*IF(AND(判定表!$H22=SC$1,判定表!$G22=SC$2),1,0)</f>
        <v>0</v>
      </c>
      <c r="SD17" s="123" t="n">
        <f aca="false">COLUMN(SC$11)*IF(AND(判定表!$H22=SD$1,判定表!$G22=SD$2),1,0)</f>
        <v>0</v>
      </c>
      <c r="SE17" s="123" t="n">
        <f aca="false">COLUMN(SD$11)*IF(AND(判定表!$H22=SE$1,判定表!$G22=SE$2),1,0)</f>
        <v>0</v>
      </c>
      <c r="SF17" s="123" t="n">
        <f aca="false">COLUMN(SE$11)*IF(AND(判定表!$H22=SF$1,判定表!$G22=SF$2),1,0)</f>
        <v>0</v>
      </c>
      <c r="SG17" s="123" t="n">
        <f aca="false">COLUMN(SF$11)*IF(AND(判定表!$H22=SG$1,判定表!$G22=SG$2),1,0)</f>
        <v>0</v>
      </c>
      <c r="SH17" s="123" t="n">
        <f aca="false">COLUMN(SG$11)*IF(AND(判定表!$H22=SH$1,判定表!$G22=SH$2),1,0)</f>
        <v>0</v>
      </c>
      <c r="SI17" s="123" t="n">
        <f aca="false">COLUMN(SH$11)*IF(AND(判定表!$H22=SI$1,判定表!$G22=SI$2),1,0)</f>
        <v>0</v>
      </c>
      <c r="SJ17" s="123" t="n">
        <f aca="false">COLUMN(SI$11)*IF(AND(判定表!$H22=SJ$1,判定表!$G22=SJ$2),1,0)</f>
        <v>0</v>
      </c>
      <c r="SK17" s="123" t="n">
        <f aca="false">COLUMN(SJ$11)*IF(AND(判定表!$H22=SK$1,判定表!$G22=SK$2),1,0)</f>
        <v>0</v>
      </c>
      <c r="SL17" s="123" t="n">
        <f aca="false">COLUMN(SK$11)*IF(AND(判定表!$H22=SL$1,判定表!$G22=SL$2),1,0)</f>
        <v>0</v>
      </c>
      <c r="SM17" s="123" t="n">
        <f aca="false">COLUMN(SL$11)*IF(AND(判定表!$H22=SM$1,判定表!$G22=SM$2),1,0)</f>
        <v>0</v>
      </c>
      <c r="SN17" s="123" t="n">
        <f aca="false">COLUMN(SM$11)*IF(AND(判定表!$H22=SN$1,判定表!$G22=SN$2),1,0)</f>
        <v>0</v>
      </c>
      <c r="SO17" s="123" t="n">
        <f aca="false">COLUMN(SN$11)*IF(AND(判定表!$H22=SO$1,判定表!$G22=SO$2),1,0)</f>
        <v>0</v>
      </c>
      <c r="SP17" s="123" t="n">
        <f aca="false">COLUMN(SO$11)*IF(AND(判定表!$H22=SP$1,判定表!$G22=SP$2),1,0)</f>
        <v>0</v>
      </c>
      <c r="SQ17" s="123" t="n">
        <f aca="false">COLUMN(SP$11)*IF(AND(判定表!$H22=SQ$1,判定表!$G22=SQ$2),1,0)</f>
        <v>0</v>
      </c>
      <c r="SR17" s="123" t="n">
        <f aca="false">COLUMN(SQ$11)*IF(AND(判定表!$H22=SR$1,判定表!$G22=SR$2),1,0)</f>
        <v>0</v>
      </c>
      <c r="SS17" s="123" t="n">
        <f aca="false">COLUMN(SR$11)*IF(AND(判定表!$H22=SS$1,判定表!$G22=SS$2),1,0)</f>
        <v>0</v>
      </c>
      <c r="ST17" s="123" t="n">
        <f aca="false">COLUMN(SS$11)*IF(AND(判定表!$H22=ST$1,判定表!$G22=ST$2),1,0)</f>
        <v>0</v>
      </c>
      <c r="SU17" s="123" t="n">
        <f aca="false">COLUMN(ST$11)*IF(AND(判定表!$H22=SU$1,判定表!$G22=SU$2),1,0)</f>
        <v>0</v>
      </c>
      <c r="SV17" s="123" t="n">
        <f aca="false">COLUMN(SU$11)*IF(AND(判定表!$H22=SV$1,判定表!$G22=SV$2),1,0)</f>
        <v>0</v>
      </c>
      <c r="SW17" s="123" t="n">
        <f aca="false">COLUMN(SV$11)*IF(AND(判定表!$H22=SW$1,判定表!$G22=SW$2),1,0)</f>
        <v>0</v>
      </c>
      <c r="SX17" s="123" t="n">
        <f aca="false">COLUMN(SW$11)*IF(AND(判定表!$H22=SX$1,判定表!$G22=SX$2),1,0)</f>
        <v>0</v>
      </c>
      <c r="SY17" s="123" t="n">
        <f aca="false">COLUMN(SX$11)*IF(AND(判定表!$H22=SY$1,判定表!$G22=SY$2),1,0)</f>
        <v>0</v>
      </c>
      <c r="SZ17" s="123" t="n">
        <f aca="false">COLUMN(SY$11)*IF(AND(判定表!$H22=SZ$1,判定表!$G22=SZ$2),1,0)</f>
        <v>0</v>
      </c>
      <c r="TA17" s="123" t="n">
        <f aca="false">COLUMN(SZ$11)*IF(AND(判定表!$H22=TA$1,判定表!$G22=TA$2),1,0)</f>
        <v>0</v>
      </c>
      <c r="TB17" s="123" t="n">
        <f aca="false">COLUMN(TA$11)*IF(AND(判定表!$H22=TB$1,判定表!$G22=TB$2),1,0)</f>
        <v>0</v>
      </c>
      <c r="TC17" s="123" t="n">
        <f aca="false">COLUMN(TB$11)*IF(AND(判定表!$H22=TC$1,判定表!$G22=TC$2),1,0)</f>
        <v>0</v>
      </c>
      <c r="TD17" s="123" t="n">
        <f aca="false">COLUMN(TC$11)*IF(AND(判定表!$H22=TD$1,判定表!$G22=TD$2),1,0)</f>
        <v>0</v>
      </c>
      <c r="TE17" s="123" t="n">
        <f aca="false">COLUMN(TD$11)*IF(AND(判定表!$H22=TE$1,判定表!$G22=TE$2),1,0)</f>
        <v>0</v>
      </c>
      <c r="TF17" s="123" t="n">
        <f aca="false">COLUMN(TE$11)*IF(AND(判定表!$H22=TF$1,判定表!$G22=TF$2),1,0)</f>
        <v>0</v>
      </c>
      <c r="TG17" s="123" t="n">
        <f aca="false">COLUMN(TF$11)*IF(AND(判定表!$H22=TG$1,判定表!$G22=TG$2),1,0)</f>
        <v>0</v>
      </c>
      <c r="TH17" s="123" t="n">
        <f aca="false">COLUMN(TG$11)*IF(AND(判定表!$H22=TH$1,判定表!$G22=TH$2),1,0)</f>
        <v>0</v>
      </c>
      <c r="TI17" s="123" t="n">
        <f aca="false">COLUMN(TH$11)*IF(AND(判定表!$H22=TI$1,判定表!$G22=TI$2),1,0)</f>
        <v>0</v>
      </c>
      <c r="TJ17" s="123" t="n">
        <f aca="false">COLUMN(TI$11)*IF(AND(判定表!$H22=TJ$1,判定表!$G22=TJ$2),1,0)</f>
        <v>0</v>
      </c>
      <c r="TK17" s="123" t="n">
        <f aca="false">COLUMN(TJ$11)*IF(AND(判定表!$H22=TK$1,判定表!$G22=TK$2),1,0)</f>
        <v>0</v>
      </c>
      <c r="TL17" s="123" t="n">
        <f aca="false">COLUMN(TK$11)*IF(AND(判定表!$H22=TL$1,判定表!$G22=TL$2),1,0)</f>
        <v>0</v>
      </c>
      <c r="TM17" s="123" t="n">
        <f aca="false">COLUMN(TL$11)*IF(AND(判定表!$H22=TM$1,判定表!$G22=TM$2),1,0)</f>
        <v>0</v>
      </c>
      <c r="TN17" s="123" t="n">
        <f aca="false">COLUMN(TM$11)*IF(AND(判定表!$H22=TN$1,判定表!$G22=TN$2),1,0)</f>
        <v>0</v>
      </c>
      <c r="TO17" s="123" t="n">
        <f aca="false">COLUMN(TN$11)*IF(AND(判定表!$H22=TO$1,判定表!$G22=TO$2),1,0)</f>
        <v>0</v>
      </c>
      <c r="TP17" s="123" t="n">
        <f aca="false">COLUMN(TO$11)*IF(AND(判定表!$H22=TP$1,判定表!$G22=TP$2),1,0)</f>
        <v>0</v>
      </c>
      <c r="TQ17" s="123" t="n">
        <f aca="false">COLUMN(TP$11)*IF(AND(判定表!$H22=TQ$1,判定表!$G22=TQ$2),1,0)</f>
        <v>0</v>
      </c>
      <c r="TR17" s="123" t="n">
        <f aca="false">COLUMN(TQ$11)*IF(AND(判定表!$H22=TR$1,判定表!$G22=TR$2),1,0)</f>
        <v>0</v>
      </c>
      <c r="TS17" s="123" t="n">
        <f aca="false">COLUMN(TR$11)*IF(AND(判定表!$H22=TS$1,判定表!$G22=TS$2),1,0)</f>
        <v>0</v>
      </c>
      <c r="TT17" s="123" t="n">
        <f aca="false">COLUMN(TS$11)*IF(AND(判定表!$H22=TT$1,判定表!$G22=TT$2),1,0)</f>
        <v>0</v>
      </c>
      <c r="TU17" s="123" t="n">
        <f aca="false">COLUMN(TT$11)*IF(AND(判定表!$H22=TU$1,判定表!$G22=TU$2),1,0)</f>
        <v>0</v>
      </c>
      <c r="TV17" s="123" t="n">
        <f aca="false">COLUMN(TU$11)*IF(AND(判定表!$H22=TV$1,判定表!$G22=TV$2),1,0)</f>
        <v>0</v>
      </c>
      <c r="TW17" s="123" t="n">
        <f aca="false">COLUMN(TV$11)*IF(AND(判定表!$H22=TW$1,判定表!$G22=TW$2),1,0)</f>
        <v>0</v>
      </c>
      <c r="TX17" s="123" t="n">
        <f aca="false">COLUMN(TW$11)*IF(AND(判定表!$H22=TX$1,判定表!$G22=TX$2),1,0)</f>
        <v>0</v>
      </c>
      <c r="TY17" s="123" t="n">
        <f aca="false">COLUMN(TX$11)*IF(AND(判定表!$H22=TY$1,判定表!$G22=TY$2),1,0)</f>
        <v>0</v>
      </c>
      <c r="TZ17" s="123" t="n">
        <f aca="false">COLUMN(TY$11)*IF(AND(判定表!$H22=TZ$1,判定表!$G22=TZ$2),1,0)</f>
        <v>0</v>
      </c>
      <c r="UA17" s="123" t="n">
        <f aca="false">COLUMN(TZ$11)*IF(AND(判定表!$H22=UA$1,判定表!$G22=UA$2),1,0)</f>
        <v>0</v>
      </c>
      <c r="UB17" s="123" t="n">
        <f aca="false">COLUMN(UA$11)*IF(AND(判定表!$H22=UB$1,判定表!$G22=UB$2),1,0)</f>
        <v>0</v>
      </c>
      <c r="UC17" s="123" t="n">
        <f aca="false">COLUMN(UB$11)*IF(AND(判定表!$H22=UC$1,判定表!$G22=UC$2),1,0)</f>
        <v>0</v>
      </c>
      <c r="UD17" s="123" t="n">
        <f aca="false">COLUMN(UC$11)*IF(AND(判定表!$H22=UD$1,判定表!$G22=UD$2),1,0)</f>
        <v>0</v>
      </c>
      <c r="UE17" s="123" t="n">
        <f aca="false">COLUMN(UD$11)*IF(AND(判定表!$H22=UE$1,判定表!$G22=UE$2),1,0)</f>
        <v>0</v>
      </c>
      <c r="UF17" s="123" t="n">
        <f aca="false">COLUMN(UE$11)*IF(AND(判定表!$H22=UF$1,判定表!$G22=UF$2),1,0)</f>
        <v>0</v>
      </c>
      <c r="UG17" s="123" t="n">
        <f aca="false">COLUMN(UF$11)*IF(AND(判定表!$H22=UG$1,判定表!$G22=UG$2),1,0)</f>
        <v>0</v>
      </c>
      <c r="UH17" s="123" t="n">
        <f aca="false">COLUMN(UG$11)*IF(AND(判定表!$H22=UH$1,判定表!$G22=UH$2),1,0)</f>
        <v>0</v>
      </c>
      <c r="UI17" s="123" t="n">
        <f aca="false">COLUMN(UH$11)*IF(AND(判定表!$H22=UI$1,判定表!$G22=UI$2),1,0)</f>
        <v>0</v>
      </c>
      <c r="UJ17" s="123" t="n">
        <f aca="false">COLUMN(UI$11)*IF(AND(判定表!$H22=UJ$1,判定表!$G22=UJ$2),1,0)</f>
        <v>0</v>
      </c>
      <c r="UK17" s="123" t="n">
        <f aca="false">COLUMN(UJ$11)*IF(AND(判定表!$H22=UK$1,判定表!$G22=UK$2),1,0)</f>
        <v>0</v>
      </c>
      <c r="UL17" s="123" t="n">
        <f aca="false">COLUMN(UK$11)*IF(AND(判定表!$H22=UL$1,判定表!$G22=UL$2),1,0)</f>
        <v>0</v>
      </c>
      <c r="UM17" s="123" t="n">
        <f aca="false">COLUMN(UL$11)*IF(AND(判定表!$H22=UM$1,判定表!$G22=UM$2),1,0)</f>
        <v>0</v>
      </c>
      <c r="UN17" s="123" t="n">
        <f aca="false">COLUMN(UM$11)*IF(AND(判定表!$H22=UN$1,判定表!$G22=UN$2),1,0)</f>
        <v>0</v>
      </c>
      <c r="UO17" s="123" t="n">
        <f aca="false">COLUMN(UN$11)*IF(AND(判定表!$H22=UO$1,判定表!$G22=UO$2),1,0)</f>
        <v>0</v>
      </c>
      <c r="UP17" s="123" t="n">
        <f aca="false">COLUMN(UO$11)*IF(AND(判定表!$H22=UP$1,判定表!$G22=UP$2),1,0)</f>
        <v>0</v>
      </c>
      <c r="UQ17" s="123" t="n">
        <f aca="false">COLUMN(UP$11)*IF(AND(判定表!$H22=UQ$1,判定表!$G22=UQ$2),1,0)</f>
        <v>0</v>
      </c>
      <c r="UR17" s="123" t="n">
        <f aca="false">COLUMN(UQ$11)*IF(AND(判定表!$H22=UR$1,判定表!$G22=UR$2),1,0)</f>
        <v>0</v>
      </c>
      <c r="US17" s="123" t="n">
        <f aca="false">COLUMN(UR$11)*IF(AND(判定表!$H22=US$1,判定表!$G22=US$2),1,0)</f>
        <v>0</v>
      </c>
      <c r="UT17" s="123" t="n">
        <f aca="false">COLUMN(US$11)*IF(AND(判定表!$H22=UT$1,判定表!$G22=UT$2),1,0)</f>
        <v>0</v>
      </c>
      <c r="UU17" s="123" t="n">
        <f aca="false">COLUMN(UT$11)*IF(AND(判定表!$H22=UU$1,判定表!$G22=UU$2),1,0)</f>
        <v>0</v>
      </c>
      <c r="UV17" s="123" t="n">
        <f aca="false">COLUMN(UU$11)*IF(AND(判定表!$H22=UV$1,判定表!$G22=UV$2),1,0)</f>
        <v>0</v>
      </c>
      <c r="UW17" s="123" t="n">
        <f aca="false">COLUMN(UV$11)*IF(AND(判定表!$H22=UW$1,判定表!$G22=UW$2),1,0)</f>
        <v>0</v>
      </c>
      <c r="UX17" s="123" t="n">
        <f aca="false">COLUMN(UW$11)*IF(AND(判定表!$H22=UX$1,判定表!$G22=UX$2),1,0)</f>
        <v>0</v>
      </c>
      <c r="UY17" s="123" t="n">
        <f aca="false">COLUMN(UX$11)*IF(AND(判定表!$H22=UY$1,判定表!$G22=UY$2),1,0)</f>
        <v>0</v>
      </c>
      <c r="UZ17" s="123" t="n">
        <f aca="false">COLUMN(UY$11)*IF(AND(判定表!$H22=UZ$1,判定表!$G22=UZ$2),1,0)</f>
        <v>0</v>
      </c>
      <c r="VA17" s="123" t="n">
        <f aca="false">COLUMN(UZ$11)*IF(AND(判定表!$H22=VA$1,判定表!$G22=VA$2),1,0)</f>
        <v>0</v>
      </c>
      <c r="VB17" s="123" t="n">
        <f aca="false">COLUMN(VA$11)*IF(AND(判定表!$H22=VB$1,判定表!$G22=VB$2),1,0)</f>
        <v>0</v>
      </c>
      <c r="VC17" s="123" t="n">
        <f aca="false">COLUMN(VB$11)*IF(AND(判定表!$H22=VC$1,判定表!$G22=VC$2),1,0)</f>
        <v>0</v>
      </c>
      <c r="VD17" s="123" t="n">
        <f aca="false">COLUMN(VC$11)*IF(AND(判定表!$H22=VD$1,判定表!$G22=VD$2),1,0)</f>
        <v>0</v>
      </c>
      <c r="VE17" s="123" t="n">
        <f aca="false">COLUMN(VD$11)*IF(AND(判定表!$H22=VE$1,判定表!$G22=VE$2),1,0)</f>
        <v>0</v>
      </c>
      <c r="VF17" s="123" t="n">
        <f aca="false">COLUMN(VE$11)*IF(AND(判定表!$H22=VF$1,判定表!$G22=VF$2),1,0)</f>
        <v>0</v>
      </c>
      <c r="VG17" s="123" t="n">
        <f aca="false">COLUMN(VF$11)*IF(AND(判定表!$H22=VG$1,判定表!$G22=VG$2),1,0)</f>
        <v>0</v>
      </c>
      <c r="VH17" s="123" t="n">
        <f aca="false">COLUMN(VG$11)*IF(AND(判定表!$H22=VH$1,判定表!$G22=VH$2),1,0)</f>
        <v>0</v>
      </c>
      <c r="VI17" s="123" t="n">
        <f aca="false">COLUMN(VH$11)*IF(AND(判定表!$H22=VI$1,判定表!$G22=VI$2),1,0)</f>
        <v>0</v>
      </c>
      <c r="VJ17" s="123" t="n">
        <f aca="false">COLUMN(VI$11)*IF(AND(判定表!$H22=VJ$1,判定表!$G22=VJ$2),1,0)</f>
        <v>0</v>
      </c>
      <c r="VK17" s="123" t="n">
        <f aca="false">COLUMN(VJ$11)*IF(AND(判定表!$H22=VK$1,判定表!$G22=VK$2),1,0)</f>
        <v>0</v>
      </c>
      <c r="VL17" s="123" t="n">
        <f aca="false">COLUMN(VK$11)*IF(AND(判定表!$H22=VL$1,判定表!$G22=VL$2),1,0)</f>
        <v>0</v>
      </c>
      <c r="VM17" s="123" t="n">
        <f aca="false">COLUMN(VL$11)*IF(AND(判定表!$H22=VM$1,判定表!$G22=VM$2),1,0)</f>
        <v>0</v>
      </c>
      <c r="VN17" s="123" t="n">
        <f aca="false">COLUMN(VM$11)*IF(AND(判定表!$H22=VN$1,判定表!$G22=VN$2),1,0)</f>
        <v>0</v>
      </c>
      <c r="VO17" s="123" t="n">
        <f aca="false">COLUMN(VN$11)*IF(AND(判定表!$H22=VO$1,判定表!$G22=VO$2),1,0)</f>
        <v>0</v>
      </c>
      <c r="VP17" s="123" t="n">
        <f aca="false">COLUMN(VO$11)*IF(AND(判定表!$H22=VP$1,判定表!$G22=VP$2),1,0)</f>
        <v>0</v>
      </c>
      <c r="VQ17" s="123" t="n">
        <f aca="false">COLUMN(VP$11)*IF(AND(判定表!$H22=VQ$1,判定表!$G22=VQ$2),1,0)</f>
        <v>0</v>
      </c>
      <c r="VR17" s="123" t="n">
        <f aca="false">COLUMN(VQ$11)*IF(AND(判定表!$H22=VR$1,判定表!$G22=VR$2),1,0)</f>
        <v>0</v>
      </c>
      <c r="VS17" s="123" t="n">
        <f aca="false">COLUMN(VR$11)*IF(AND(判定表!$H22=VS$1,判定表!$G22=VS$2),1,0)</f>
        <v>0</v>
      </c>
      <c r="VT17" s="123" t="n">
        <f aca="false">COLUMN(VS$11)*IF(AND(判定表!$H22=VT$1,判定表!$G22=VT$2),1,0)</f>
        <v>0</v>
      </c>
      <c r="VU17" s="123" t="n">
        <f aca="false">COLUMN(VT$11)*IF(AND(判定表!$H22=VU$1,判定表!$G22=VU$2),1,0)</f>
        <v>0</v>
      </c>
      <c r="VV17" s="123" t="n">
        <f aca="false">COLUMN(VU$11)*IF(AND(判定表!$H22=VV$1,判定表!$G22=VV$2),1,0)</f>
        <v>0</v>
      </c>
      <c r="VW17" s="123" t="n">
        <f aca="false">COLUMN(VV$11)*IF(AND(判定表!$H22=VW$1,判定表!$G22=VW$2),1,0)</f>
        <v>0</v>
      </c>
      <c r="VX17" s="123" t="n">
        <f aca="false">COLUMN(VW$11)*IF(AND(判定表!$H22=VX$1,判定表!$G22=VX$2),1,0)</f>
        <v>0</v>
      </c>
      <c r="VY17" s="123" t="n">
        <f aca="false">COLUMN(VX$11)*IF(AND(判定表!$H22=VY$1,判定表!$G22=VY$2),1,0)</f>
        <v>0</v>
      </c>
      <c r="VZ17" s="123" t="n">
        <f aca="false">COLUMN(VY$11)*IF(AND(判定表!$H22=VZ$1,判定表!$G22=VZ$2),1,0)</f>
        <v>0</v>
      </c>
      <c r="WA17" s="123" t="n">
        <f aca="false">COLUMN(VZ$11)*IF(AND(判定表!$H22=WA$1,判定表!$G22=WA$2),1,0)</f>
        <v>0</v>
      </c>
      <c r="WB17" s="123" t="n">
        <f aca="false">COLUMN(WA$11)*IF(AND(判定表!$H22=WB$1,判定表!$G22=WB$2),1,0)</f>
        <v>0</v>
      </c>
      <c r="WC17" s="123" t="n">
        <f aca="false">COLUMN(WB$11)*IF(AND(判定表!$H22=WC$1,判定表!$G22=WC$2),1,0)</f>
        <v>0</v>
      </c>
      <c r="WD17" s="123" t="n">
        <f aca="false">COLUMN(WC$11)*IF(AND(判定表!$H22=WD$1,判定表!$G22=WD$2),1,0)</f>
        <v>0</v>
      </c>
      <c r="WE17" s="123" t="n">
        <f aca="false">COLUMN(WD$11)*IF(AND(判定表!$H22=WE$1,判定表!$G22=WE$2),1,0)</f>
        <v>0</v>
      </c>
      <c r="WF17" s="123" t="n">
        <f aca="false">COLUMN(WE$11)*IF(AND(判定表!$H22=WF$1,判定表!$G22=WF$2),1,0)</f>
        <v>0</v>
      </c>
      <c r="WG17" s="123" t="n">
        <f aca="false">COLUMN(WF$11)*IF(AND(判定表!$H22=WG$1,判定表!$G22=WG$2),1,0)</f>
        <v>0</v>
      </c>
      <c r="WH17" s="123" t="n">
        <f aca="false">COLUMN(WG$11)*IF(AND(判定表!$H22=WH$1,判定表!$G22=WH$2),1,0)</f>
        <v>0</v>
      </c>
      <c r="WI17" s="123" t="n">
        <f aca="false">COLUMN(WH$11)*IF(AND(判定表!$H22=WI$1,判定表!$G22=WI$2),1,0)</f>
        <v>0</v>
      </c>
      <c r="WJ17" s="123" t="n">
        <f aca="false">COLUMN(WI$11)*IF(AND(判定表!$H22=WJ$1,判定表!$G22=WJ$2),1,0)</f>
        <v>0</v>
      </c>
      <c r="WK17" s="123" t="n">
        <f aca="false">COLUMN(WJ$11)*IF(AND(判定表!$H22=WK$1,判定表!$G22=WK$2),1,0)</f>
        <v>0</v>
      </c>
      <c r="WL17" s="123" t="n">
        <f aca="false">COLUMN(WK$11)*IF(AND(判定表!$H22=WL$1,判定表!$G22=WL$2),1,0)</f>
        <v>0</v>
      </c>
      <c r="WM17" s="123" t="n">
        <f aca="false">COLUMN(WL$11)*IF(AND(判定表!$H22=WM$1,判定表!$G22=WM$2),1,0)</f>
        <v>0</v>
      </c>
      <c r="WN17" s="123" t="n">
        <f aca="false">COLUMN(WM$11)*IF(AND(判定表!$H22=WN$1,判定表!$G22=WN$2),1,0)</f>
        <v>0</v>
      </c>
      <c r="WO17" s="123" t="n">
        <f aca="false">COLUMN(WN$11)*IF(AND(判定表!$H22=WO$1,判定表!$G22=WO$2),1,0)</f>
        <v>0</v>
      </c>
      <c r="WP17" s="123" t="n">
        <f aca="false">COLUMN(WO$11)*IF(AND(判定表!$H22=WP$1,判定表!$G22=WP$2),1,0)</f>
        <v>0</v>
      </c>
      <c r="WQ17" s="123" t="n">
        <f aca="false">COLUMN(WP$11)*IF(AND(判定表!$H22=WQ$1,判定表!$G22=WQ$2),1,0)</f>
        <v>0</v>
      </c>
      <c r="WR17" s="123" t="n">
        <f aca="false">COLUMN(WQ$11)*IF(AND(判定表!$H22=WR$1,判定表!$G22=WR$2),1,0)</f>
        <v>0</v>
      </c>
      <c r="WS17" s="123" t="n">
        <f aca="false">COLUMN(WR$11)*IF(AND(判定表!$H22=WS$1,判定表!$G22=WS$2),1,0)</f>
        <v>0</v>
      </c>
      <c r="WT17" s="123" t="n">
        <f aca="false">COLUMN(WS$11)*IF(AND(判定表!$H22=WT$1,判定表!$G22=WT$2),1,0)</f>
        <v>0</v>
      </c>
      <c r="WU17" s="123" t="n">
        <f aca="false">COLUMN(WT$11)*IF(AND(判定表!$H22=WU$1,判定表!$G22=WU$2),1,0)</f>
        <v>0</v>
      </c>
      <c r="WV17" s="123" t="n">
        <f aca="false">COLUMN(WU$11)*IF(AND(判定表!$H22=WV$1,判定表!$G22=WV$2),1,0)</f>
        <v>0</v>
      </c>
      <c r="WW17" s="123" t="n">
        <f aca="false">COLUMN(WV$11)*IF(AND(判定表!$H22=WW$1,判定表!$G22=WW$2),1,0)</f>
        <v>0</v>
      </c>
      <c r="WX17" s="123" t="n">
        <f aca="false">COLUMN(WW$11)*IF(AND(判定表!$H22=WX$1,判定表!$G22=WX$2),1,0)</f>
        <v>0</v>
      </c>
      <c r="WY17" s="123" t="n">
        <f aca="false">COLUMN(WX$11)*IF(AND(判定表!$H22=WY$1,判定表!$G22=WY$2),1,0)</f>
        <v>0</v>
      </c>
      <c r="WZ17" s="123" t="n">
        <f aca="false">COLUMN(WY$11)*IF(AND(判定表!$H22=WZ$1,判定表!$G22=WZ$2),1,0)</f>
        <v>0</v>
      </c>
      <c r="XA17" s="123" t="n">
        <f aca="false">COLUMN(WZ$11)*IF(AND(判定表!$H22=XA$1,判定表!$G22=XA$2),1,0)</f>
        <v>0</v>
      </c>
      <c r="XB17" s="123" t="n">
        <f aca="false">COLUMN(XA$11)*IF(AND(判定表!$H22=XB$1,判定表!$G22=XB$2),1,0)</f>
        <v>0</v>
      </c>
      <c r="XC17" s="123" t="n">
        <f aca="false">COLUMN(XB$11)*IF(AND(判定表!$H22=XC$1,判定表!$G22=XC$2),1,0)</f>
        <v>0</v>
      </c>
      <c r="XD17" s="123" t="n">
        <f aca="false">COLUMN(XC$11)*IF(AND(判定表!$H22=XD$1,判定表!$G22=XD$2),1,0)</f>
        <v>0</v>
      </c>
      <c r="XE17" s="123" t="n">
        <f aca="false">COLUMN(XD$11)*IF(AND(判定表!$H22=XE$1,判定表!$G22=XE$2),1,0)</f>
        <v>0</v>
      </c>
      <c r="XF17" s="123" t="n">
        <f aca="false">COLUMN(XE$11)*IF(AND(判定表!$H22=XF$1,判定表!$G22=XF$2),1,0)</f>
        <v>0</v>
      </c>
      <c r="XG17" s="123" t="n">
        <f aca="false">COLUMN(XF$11)*IF(AND(判定表!$H22=XG$1,判定表!$G22=XG$2),1,0)</f>
        <v>0</v>
      </c>
      <c r="XH17" s="123" t="n">
        <f aca="false">COLUMN(XG$11)*IF(AND(判定表!$H22=XH$1,判定表!$G22=XH$2),1,0)</f>
        <v>0</v>
      </c>
      <c r="XI17" s="123" t="n">
        <f aca="false">COLUMN(XH$11)*IF(AND(判定表!$H22=XI$1,判定表!$G22=XI$2),1,0)</f>
        <v>0</v>
      </c>
      <c r="XJ17" s="123" t="n">
        <f aca="false">COLUMN(XI$11)*IF(AND(判定表!$H22=XJ$1,判定表!$G22=XJ$2),1,0)</f>
        <v>0</v>
      </c>
      <c r="XK17" s="123" t="n">
        <f aca="false">COLUMN(XJ$11)*IF(AND(判定表!$H22=XK$1,判定表!$G22=XK$2),1,0)</f>
        <v>0</v>
      </c>
      <c r="XL17" s="123" t="n">
        <f aca="false">COLUMN(XK$11)*IF(AND(判定表!$H22=XL$1,判定表!$G22=XL$2),1,0)</f>
        <v>0</v>
      </c>
      <c r="XM17" s="123" t="n">
        <f aca="false">COLUMN(XL$11)*IF(AND(判定表!$H22=XM$1,判定表!$G22=XM$2),1,0)</f>
        <v>0</v>
      </c>
      <c r="XN17" s="123" t="n">
        <f aca="false">COLUMN(XM$11)*IF(AND(判定表!$H22=XN$1,判定表!$G22=XN$2),1,0)</f>
        <v>0</v>
      </c>
      <c r="XO17" s="123" t="n">
        <f aca="false">COLUMN(XN$11)*IF(AND(判定表!$H22=XO$1,判定表!$G22=XO$2),1,0)</f>
        <v>0</v>
      </c>
      <c r="XP17" s="123" t="n">
        <f aca="false">COLUMN(XO$11)*IF(AND(判定表!$H22=XP$1,判定表!$G22=XP$2),1,0)</f>
        <v>0</v>
      </c>
      <c r="XQ17" s="123" t="n">
        <f aca="false">COLUMN(XP$11)*IF(AND(判定表!$H22=XQ$1,判定表!$G22=XQ$2),1,0)</f>
        <v>0</v>
      </c>
      <c r="XR17" s="123" t="n">
        <f aca="false">COLUMN(XQ$11)*IF(AND(判定表!$H22=XR$1,判定表!$G22=XR$2),1,0)</f>
        <v>0</v>
      </c>
      <c r="XS17" s="123" t="n">
        <f aca="false">COLUMN(XR$11)*IF(AND(判定表!$H22=XS$1,判定表!$G22=XS$2),1,0)</f>
        <v>0</v>
      </c>
      <c r="XT17" s="123" t="n">
        <f aca="false">COLUMN(XS$11)*IF(AND(判定表!$H22=XT$1,判定表!$G22=XT$2),1,0)</f>
        <v>0</v>
      </c>
      <c r="XU17" s="123" t="n">
        <f aca="false">COLUMN(XT$11)*IF(AND(判定表!$H22=XU$1,判定表!$G22=XU$2),1,0)</f>
        <v>0</v>
      </c>
      <c r="XV17" s="123" t="n">
        <f aca="false">COLUMN(XU$11)*IF(AND(判定表!$H22=XV$1,判定表!$G22=XV$2),1,0)</f>
        <v>0</v>
      </c>
      <c r="XW17" s="123" t="n">
        <f aca="false">COLUMN(XV$11)*IF(AND(判定表!$H22=XW$1,判定表!$G22=XW$2),1,0)</f>
        <v>0</v>
      </c>
      <c r="XX17" s="123" t="n">
        <f aca="false">COLUMN(XW$11)*IF(AND(判定表!$H22=XX$1,判定表!$G22=XX$2),1,0)</f>
        <v>0</v>
      </c>
      <c r="XY17" s="123" t="n">
        <f aca="false">COLUMN(XX$11)*IF(AND(判定表!$H22=XY$1,判定表!$G22=XY$2),1,0)</f>
        <v>0</v>
      </c>
      <c r="XZ17" s="123" t="n">
        <f aca="false">COLUMN(XY$11)*IF(AND(判定表!$H22=XZ$1,判定表!$G22=XZ$2),1,0)</f>
        <v>0</v>
      </c>
      <c r="YA17" s="123" t="n">
        <f aca="false">COLUMN(XZ$11)*IF(AND(判定表!$H22=YA$1,判定表!$G22=YA$2),1,0)</f>
        <v>0</v>
      </c>
      <c r="YB17" s="123" t="n">
        <f aca="false">COLUMN(YA$11)*IF(AND(判定表!$H22=YB$1,判定表!$G22=YB$2),1,0)</f>
        <v>0</v>
      </c>
      <c r="YC17" s="123" t="n">
        <f aca="false">COLUMN(YB$11)*IF(AND(判定表!$H22=YC$1,判定表!$G22=YC$2),1,0)</f>
        <v>0</v>
      </c>
      <c r="YD17" s="123" t="n">
        <f aca="false">COLUMN(YC$11)*IF(AND(判定表!$H22=YD$1,判定表!$G22=YD$2),1,0)</f>
        <v>0</v>
      </c>
      <c r="YE17" s="123" t="n">
        <f aca="false">COLUMN(YD$11)*IF(AND(判定表!$H22=YE$1,判定表!$G22=YE$2),1,0)</f>
        <v>0</v>
      </c>
      <c r="YF17" s="123" t="n">
        <f aca="false">COLUMN(YE$11)*IF(AND(判定表!$H22=YF$1,判定表!$G22=YF$2),1,0)</f>
        <v>0</v>
      </c>
      <c r="YG17" s="123" t="n">
        <f aca="false">COLUMN(YF$11)*IF(AND(判定表!$H22=YG$1,判定表!$G22=YG$2),1,0)</f>
        <v>0</v>
      </c>
      <c r="YH17" s="123" t="n">
        <f aca="false">COLUMN(YG$11)*IF(AND(判定表!$H22=YH$1,判定表!$G22=YH$2),1,0)</f>
        <v>0</v>
      </c>
      <c r="YI17" s="123" t="n">
        <f aca="false">COLUMN(YH$11)*IF(AND(判定表!$H22=YI$1,判定表!$G22=YI$2),1,0)</f>
        <v>0</v>
      </c>
      <c r="YJ17" s="123" t="n">
        <f aca="false">COLUMN(YI$11)*IF(AND(判定表!$H22=YJ$1,判定表!$G22=YJ$2),1,0)</f>
        <v>0</v>
      </c>
      <c r="YK17" s="123" t="n">
        <f aca="false">COLUMN(YJ$11)*IF(AND(判定表!$H22=YK$1,判定表!$G22=YK$2),1,0)</f>
        <v>0</v>
      </c>
      <c r="YL17" s="123" t="n">
        <f aca="false">COLUMN(YK$11)*IF(AND(判定表!$H22=YL$1,判定表!$G22=YL$2),1,0)</f>
        <v>0</v>
      </c>
      <c r="YM17" s="123" t="n">
        <f aca="false">COLUMN(YL$11)*IF(AND(判定表!$H22=YM$1,判定表!$G22=YM$2),1,0)</f>
        <v>0</v>
      </c>
      <c r="YN17" s="123" t="n">
        <f aca="false">COLUMN(YM$11)*IF(AND(判定表!$H22=YN$1,判定表!$G22=YN$2),1,0)</f>
        <v>0</v>
      </c>
      <c r="YO17" s="123" t="n">
        <f aca="false">COLUMN(YN$11)*IF(AND(判定表!$H22=YO$1,判定表!$G22=YO$2),1,0)</f>
        <v>0</v>
      </c>
      <c r="YP17" s="123" t="n">
        <f aca="false">COLUMN(YO$11)*IF(AND(判定表!$H22=YP$1,判定表!$G22=YP$2),1,0)</f>
        <v>0</v>
      </c>
      <c r="YQ17" s="123" t="n">
        <f aca="false">COLUMN(YP$11)*IF(AND(判定表!$H22=YQ$1,判定表!$G22=YQ$2),1,0)</f>
        <v>0</v>
      </c>
      <c r="YR17" s="123" t="n">
        <f aca="false">COLUMN(YQ$11)*IF(AND(判定表!$H22=YR$1,判定表!$G22=YR$2),1,0)</f>
        <v>0</v>
      </c>
      <c r="YS17" s="123" t="n">
        <f aca="false">COLUMN(YR$11)*IF(AND(判定表!$H22=YS$1,判定表!$G22=YS$2),1,0)</f>
        <v>0</v>
      </c>
      <c r="YT17" s="123" t="n">
        <f aca="false">COLUMN(YS$11)*IF(AND(判定表!$H22=YT$1,判定表!$G22=YT$2),1,0)</f>
        <v>0</v>
      </c>
      <c r="YU17" s="123" t="n">
        <f aca="false">COLUMN(YT$11)*IF(AND(判定表!$H22=YU$1,判定表!$G22=YU$2),1,0)</f>
        <v>0</v>
      </c>
      <c r="YV17" s="123" t="n">
        <f aca="false">COLUMN(YU$11)*IF(AND(判定表!$H22=YV$1,判定表!$G22=YV$2),1,0)</f>
        <v>0</v>
      </c>
      <c r="YW17" s="123" t="n">
        <f aca="false">COLUMN(YV$11)*IF(AND(判定表!$H22=YW$1,判定表!$G22=YW$2),1,0)</f>
        <v>0</v>
      </c>
      <c r="YX17" s="123" t="n">
        <f aca="false">COLUMN(YW$11)*IF(AND(判定表!$H22=YX$1,判定表!$G22=YX$2),1,0)</f>
        <v>0</v>
      </c>
      <c r="YY17" s="123" t="n">
        <f aca="false">COLUMN(YX$11)*IF(AND(判定表!$H22=YY$1,判定表!$G22=YY$2),1,0)</f>
        <v>0</v>
      </c>
      <c r="YZ17" s="123" t="n">
        <f aca="false">COLUMN(YY$11)*IF(AND(判定表!$H22=YZ$1,判定表!$G22=YZ$2),1,0)</f>
        <v>0</v>
      </c>
      <c r="ZA17" s="123" t="n">
        <f aca="false">COLUMN(YZ$11)*IF(AND(判定表!$H22=ZA$1,判定表!$G22=ZA$2),1,0)</f>
        <v>0</v>
      </c>
      <c r="ZB17" s="123" t="n">
        <f aca="false">COLUMN(ZA$11)*IF(AND(判定表!$H22=ZB$1,判定表!$G22=ZB$2),1,0)</f>
        <v>0</v>
      </c>
      <c r="ZC17" s="123" t="n">
        <f aca="false">COLUMN(ZB$11)*IF(AND(判定表!$H22=ZC$1,判定表!$G22=ZC$2),1,0)</f>
        <v>0</v>
      </c>
      <c r="ZD17" s="123" t="n">
        <f aca="false">COLUMN(ZC$11)*IF(AND(判定表!$H22=ZD$1,判定表!$G22=ZD$2),1,0)</f>
        <v>0</v>
      </c>
      <c r="ZE17" s="123" t="n">
        <f aca="false">COLUMN(ZD$11)*IF(AND(判定表!$H22=ZE$1,判定表!$G22=ZE$2),1,0)</f>
        <v>0</v>
      </c>
      <c r="ZF17" s="123" t="n">
        <f aca="false">COLUMN(ZE$11)*IF(AND(判定表!$H22=ZF$1,判定表!$G22=ZF$2),1,0)</f>
        <v>0</v>
      </c>
      <c r="ZG17" s="123" t="n">
        <f aca="false">COLUMN(ZF$11)*IF(AND(判定表!$H22=ZG$1,判定表!$G22=ZG$2),1,0)</f>
        <v>0</v>
      </c>
      <c r="ZH17" s="123" t="n">
        <f aca="false">COLUMN(ZG$11)*IF(AND(判定表!$H22=ZH$1,判定表!$G22=ZH$2),1,0)</f>
        <v>0</v>
      </c>
      <c r="ZI17" s="123" t="n">
        <f aca="false">COLUMN(ZH$11)*IF(AND(判定表!$H22=ZI$1,判定表!$G22=ZI$2),1,0)</f>
        <v>0</v>
      </c>
      <c r="ZJ17" s="123" t="n">
        <f aca="false">COLUMN(ZI$11)*IF(AND(判定表!$H22=ZJ$1,判定表!$G22=ZJ$2),1,0)</f>
        <v>0</v>
      </c>
      <c r="ZK17" s="123" t="n">
        <f aca="false">COLUMN(ZJ$11)*IF(AND(判定表!$H22=ZK$1,判定表!$G22=ZK$2),1,0)</f>
        <v>0</v>
      </c>
      <c r="ZL17" s="123" t="n">
        <f aca="false">COLUMN(ZK$11)*IF(AND(判定表!$H22=ZL$1,判定表!$G22=ZL$2),1,0)</f>
        <v>0</v>
      </c>
      <c r="ZM17" s="123" t="n">
        <f aca="false">COLUMN(ZL$11)*IF(AND(判定表!$H22=ZM$1,判定表!$G22=ZM$2),1,0)</f>
        <v>0</v>
      </c>
      <c r="ZN17" s="123" t="n">
        <f aca="false">COLUMN(ZM$11)*IF(AND(判定表!$H22=ZN$1,判定表!$G22=ZN$2),1,0)</f>
        <v>0</v>
      </c>
      <c r="ZO17" s="123" t="n">
        <f aca="false">COLUMN(ZN$11)*IF(AND(判定表!$H22=ZO$1,判定表!$G22=ZO$2),1,0)</f>
        <v>0</v>
      </c>
      <c r="ZP17" s="123" t="n">
        <f aca="false">COLUMN(ZO$11)*IF(AND(判定表!$H22=ZP$1,判定表!$G22=ZP$2),1,0)</f>
        <v>0</v>
      </c>
      <c r="ZQ17" s="123" t="n">
        <f aca="false">COLUMN(ZP$11)*IF(AND(判定表!$H22=ZQ$1,判定表!$G22=ZQ$2),1,0)</f>
        <v>0</v>
      </c>
      <c r="ZR17" s="123" t="n">
        <f aca="false">COLUMN(ZQ$11)*IF(AND(判定表!$H22=ZR$1,判定表!$G22=ZR$2),1,0)</f>
        <v>0</v>
      </c>
      <c r="ZS17" s="123" t="n">
        <f aca="false">COLUMN(ZR$11)*IF(AND(判定表!$H22=ZS$1,判定表!$G22=ZS$2),1,0)</f>
        <v>0</v>
      </c>
      <c r="ZT17" s="123" t="n">
        <f aca="false">COLUMN(ZS$11)*IF(AND(判定表!$H22=ZT$1,判定表!$G22=ZT$2),1,0)</f>
        <v>0</v>
      </c>
      <c r="ZU17" s="123" t="n">
        <f aca="false">COLUMN(ZT$11)*IF(AND(判定表!$H22=ZU$1,判定表!$G22=ZU$2),1,0)</f>
        <v>0</v>
      </c>
      <c r="ZV17" s="123" t="n">
        <f aca="false">COLUMN(ZU$11)*IF(AND(判定表!$H22=ZV$1,判定表!$G22=ZV$2),1,0)</f>
        <v>0</v>
      </c>
      <c r="ZW17" s="123" t="n">
        <f aca="false">COLUMN(ZV$11)*IF(AND(判定表!$H22=ZW$1,判定表!$G22=ZW$2),1,0)</f>
        <v>0</v>
      </c>
      <c r="ZX17" s="123" t="n">
        <f aca="false">COLUMN(ZW$11)*IF(AND(判定表!$H22=ZX$1,判定表!$G22=ZX$2),1,0)</f>
        <v>0</v>
      </c>
      <c r="ZY17" s="123" t="n">
        <f aca="false">COLUMN(ZX$11)*IF(AND(判定表!$H22=ZY$1,判定表!$G22=ZY$2),1,0)</f>
        <v>0</v>
      </c>
      <c r="ZZ17" s="123" t="n">
        <f aca="false">COLUMN(ZY$11)*IF(AND(判定表!$H22=ZZ$1,判定表!$G22=ZZ$2),1,0)</f>
        <v>0</v>
      </c>
      <c r="AAA17" s="123" t="n">
        <f aca="false">COLUMN(ZZ$11)*IF(AND(判定表!$H22=AAA$1,判定表!$G22=AAA$2),1,0)</f>
        <v>0</v>
      </c>
      <c r="AAB17" s="123" t="n">
        <f aca="false">COLUMN(AAA$11)*IF(AND(判定表!$H22=AAB$1,判定表!$G22=AAB$2),1,0)</f>
        <v>0</v>
      </c>
      <c r="AAC17" s="123" t="n">
        <f aca="false">COLUMN(AAB$11)*IF(AND(判定表!$H22=AAC$1,判定表!$G22=AAC$2),1,0)</f>
        <v>0</v>
      </c>
      <c r="AAD17" s="123" t="n">
        <f aca="false">COLUMN(AAC$11)*IF(AND(判定表!$H22=AAD$1,判定表!$G22=AAD$2),1,0)</f>
        <v>0</v>
      </c>
      <c r="AAE17" s="123" t="n">
        <f aca="false">COLUMN(AAD$11)*IF(AND(判定表!$H22=AAE$1,判定表!$G22=AAE$2),1,0)</f>
        <v>0</v>
      </c>
      <c r="AAF17" s="123" t="n">
        <f aca="false">COLUMN(AAE$11)*IF(AND(判定表!$H22=AAF$1,判定表!$G22=AAF$2),1,0)</f>
        <v>0</v>
      </c>
      <c r="AAG17" s="123" t="n">
        <f aca="false">COLUMN(AAF$11)*IF(AND(判定表!$H22=AAG$1,判定表!$G22=AAG$2),1,0)</f>
        <v>0</v>
      </c>
      <c r="AAH17" s="123" t="n">
        <f aca="false">COLUMN(AAG$11)*IF(AND(判定表!$H22=AAH$1,判定表!$G22=AAH$2),1,0)</f>
        <v>0</v>
      </c>
      <c r="AAI17" s="123" t="n">
        <f aca="false">COLUMN(AAH$11)*IF(AND(判定表!$H22=AAI$1,判定表!$G22=AAI$2),1,0)</f>
        <v>0</v>
      </c>
      <c r="AAJ17" s="123" t="n">
        <f aca="false">COLUMN(AAI$11)*IF(AND(判定表!$H22=AAJ$1,判定表!$G22=AAJ$2),1,0)</f>
        <v>0</v>
      </c>
      <c r="AAK17" s="123" t="n">
        <f aca="false">COLUMN(AAJ$11)*IF(AND(判定表!$H22=AAK$1,判定表!$G22=AAK$2),1,0)</f>
        <v>0</v>
      </c>
      <c r="AAL17" s="123" t="n">
        <f aca="false">COLUMN(AAK$11)*IF(AND(判定表!$H22=AAL$1,判定表!$G22=AAL$2),1,0)</f>
        <v>0</v>
      </c>
      <c r="AAM17" s="123" t="n">
        <f aca="false">COLUMN(AAL$11)*IF(AND(判定表!$H22=AAM$1,判定表!$G22=AAM$2),1,0)</f>
        <v>0</v>
      </c>
      <c r="AAN17" s="123" t="n">
        <f aca="false">COLUMN(AAM$11)*IF(AND(判定表!$H22=AAN$1,判定表!$G22=AAN$2),1,0)</f>
        <v>0</v>
      </c>
      <c r="AAO17" s="123" t="n">
        <f aca="false">COLUMN(AAN$11)*IF(AND(判定表!$H22=AAO$1,判定表!$G22=AAO$2),1,0)</f>
        <v>0</v>
      </c>
      <c r="AAP17" s="123" t="n">
        <f aca="false">COLUMN(AAO$11)*IF(AND(判定表!$H22=AAP$1,判定表!$G22=AAP$2),1,0)</f>
        <v>0</v>
      </c>
      <c r="AAQ17" s="123" t="n">
        <f aca="false">COLUMN(AAP$11)*IF(AND(判定表!$H22=AAQ$1,判定表!$G22=AAQ$2),1,0)</f>
        <v>0</v>
      </c>
      <c r="AAR17" s="123" t="n">
        <f aca="false">COLUMN(AAQ$11)*IF(AND(判定表!$H22=AAR$1,判定表!$G22=AAR$2),1,0)</f>
        <v>0</v>
      </c>
      <c r="AAS17" s="123" t="n">
        <f aca="false">COLUMN(AAR$11)*IF(AND(判定表!$H22=AAS$1,判定表!$G22=AAS$2),1,0)</f>
        <v>0</v>
      </c>
      <c r="AAT17" s="123" t="n">
        <f aca="false">COLUMN(AAS$11)*IF(AND(判定表!$H22=AAT$1,判定表!$G22=AAT$2),1,0)</f>
        <v>0</v>
      </c>
      <c r="AAU17" s="123" t="n">
        <f aca="false">COLUMN(AAT$11)*IF(AND(判定表!$H22=AAU$1,判定表!$G22=AAU$2),1,0)</f>
        <v>0</v>
      </c>
      <c r="AAV17" s="123" t="n">
        <f aca="false">COLUMN(AAU$11)*IF(AND(判定表!$H22=AAV$1,判定表!$G22=AAV$2),1,0)</f>
        <v>0</v>
      </c>
      <c r="AAW17" s="123" t="n">
        <f aca="false">COLUMN(AAV$11)*IF(AND(判定表!$H22=AAW$1,判定表!$G22=AAW$2),1,0)</f>
        <v>0</v>
      </c>
      <c r="AAX17" s="123" t="n">
        <f aca="false">COLUMN(AAW$11)*IF(AND(判定表!$H22=AAX$1,判定表!$G22=AAX$2),1,0)</f>
        <v>0</v>
      </c>
      <c r="AAY17" s="123" t="n">
        <f aca="false">COLUMN(AAX$11)*IF(AND(判定表!$H22=AAY$1,判定表!$G22=AAY$2),1,0)</f>
        <v>0</v>
      </c>
      <c r="AAZ17" s="123" t="n">
        <f aca="false">COLUMN(AAY$11)*IF(AND(判定表!$H22=AAZ$1,判定表!$G22=AAZ$2),1,0)</f>
        <v>0</v>
      </c>
      <c r="ABA17" s="123" t="n">
        <f aca="false">COLUMN(AAZ$11)*IF(AND(判定表!$H22=ABA$1,判定表!$G22=ABA$2),1,0)</f>
        <v>0</v>
      </c>
      <c r="ABB17" s="123" t="n">
        <f aca="false">COLUMN(ABA$11)*IF(AND(判定表!$H22=ABB$1,判定表!$G22=ABB$2),1,0)</f>
        <v>0</v>
      </c>
      <c r="ABC17" s="123" t="n">
        <f aca="false">COLUMN(ABB$11)*IF(AND(判定表!$H22=ABC$1,判定表!$G22=ABC$2),1,0)</f>
        <v>0</v>
      </c>
      <c r="ABD17" s="123" t="n">
        <f aca="false">COLUMN(ABC$11)*IF(AND(判定表!$H22=ABD$1,判定表!$G22=ABD$2),1,0)</f>
        <v>0</v>
      </c>
      <c r="ABE17" s="123" t="n">
        <f aca="false">COLUMN(ABD$11)*IF(AND(判定表!$H22=ABE$1,判定表!$G22=ABE$2),1,0)</f>
        <v>0</v>
      </c>
      <c r="ABF17" s="123" t="n">
        <f aca="false">COLUMN(ABE$11)*IF(AND(判定表!$H22=ABF$1,判定表!$G22=ABF$2),1,0)</f>
        <v>0</v>
      </c>
      <c r="ABG17" s="123" t="n">
        <f aca="false">COLUMN(ABF$11)*IF(AND(判定表!$H22=ABG$1,判定表!$G22=ABG$2),1,0)</f>
        <v>0</v>
      </c>
      <c r="ABH17" s="123" t="n">
        <f aca="false">COLUMN(ABG$11)*IF(AND(判定表!$H22=ABH$1,判定表!$G22=ABH$2),1,0)</f>
        <v>0</v>
      </c>
      <c r="ABI17" s="123" t="n">
        <f aca="false">COLUMN(ABH$11)*IF(AND(判定表!$H22=ABI$1,判定表!$G22=ABI$2),1,0)</f>
        <v>0</v>
      </c>
      <c r="ABJ17" s="123" t="n">
        <f aca="false">COLUMN(ABI$11)*IF(AND(判定表!$H22=ABJ$1,判定表!$G22=ABJ$2),1,0)</f>
        <v>0</v>
      </c>
      <c r="ABK17" s="123" t="n">
        <f aca="false">COLUMN(ABJ$11)*IF(AND(判定表!$H22=ABK$1,判定表!$G22=ABK$2),1,0)</f>
        <v>0</v>
      </c>
      <c r="ABL17" s="123" t="n">
        <f aca="false">COLUMN(ABK$11)*IF(AND(判定表!$H22=ABL$1,判定表!$G22=ABL$2),1,0)</f>
        <v>0</v>
      </c>
      <c r="ABM17" s="123" t="n">
        <f aca="false">COLUMN(ABL$11)*IF(AND(判定表!$H22=ABM$1,判定表!$G22=ABM$2),1,0)</f>
        <v>0</v>
      </c>
      <c r="ABN17" s="123" t="n">
        <f aca="false">COLUMN(ABM$11)*IF(AND(判定表!$H22=ABN$1,判定表!$G22=ABN$2),1,0)</f>
        <v>0</v>
      </c>
      <c r="ABO17" s="123" t="n">
        <f aca="false">COLUMN(ABN$11)*IF(AND(判定表!$H22=ABO$1,判定表!$G22=ABO$2),1,0)</f>
        <v>0</v>
      </c>
      <c r="ABP17" s="123" t="n">
        <f aca="false">COLUMN(ABO$11)*IF(AND(判定表!$H22=ABP$1,判定表!$G22=ABP$2),1,0)</f>
        <v>0</v>
      </c>
      <c r="ABQ17" s="123" t="n">
        <f aca="false">COLUMN(ABP$11)*IF(AND(判定表!$H22=ABQ$1,判定表!$G22=ABQ$2),1,0)</f>
        <v>0</v>
      </c>
      <c r="ABR17" s="123" t="n">
        <f aca="false">COLUMN(ABQ$11)*IF(AND(判定表!$H22=ABR$1,判定表!$G22=ABR$2),1,0)</f>
        <v>0</v>
      </c>
      <c r="ABS17" s="123" t="n">
        <f aca="false">COLUMN(ABR$11)*IF(AND(判定表!$H22=ABS$1,判定表!$G22=ABS$2),1,0)</f>
        <v>0</v>
      </c>
      <c r="ABT17" s="123" t="n">
        <f aca="false">COLUMN(ABS$11)*IF(AND(判定表!$H22=ABT$1,判定表!$G22=ABT$2),1,0)</f>
        <v>0</v>
      </c>
      <c r="ABU17" s="123" t="n">
        <f aca="false">COLUMN(ABT$11)*IF(AND(判定表!$H22=ABU$1,判定表!$G22=ABU$2),1,0)</f>
        <v>0</v>
      </c>
      <c r="ABV17" s="123" t="n">
        <f aca="false">COLUMN(ABU$11)*IF(AND(判定表!$H22=ABV$1,判定表!$G22=ABV$2),1,0)</f>
        <v>0</v>
      </c>
      <c r="ABW17" s="123" t="n">
        <f aca="false">COLUMN(ABV$11)*IF(AND(判定表!$H22=ABW$1,判定表!$G22=ABW$2),1,0)</f>
        <v>0</v>
      </c>
      <c r="ABX17" s="123" t="n">
        <f aca="false">COLUMN(ABW$11)*IF(AND(判定表!$H22=ABX$1,判定表!$G22=ABX$2),1,0)</f>
        <v>0</v>
      </c>
      <c r="ABY17" s="123" t="n">
        <f aca="false">COLUMN(ABX$11)*IF(AND(判定表!$H22=ABY$1,判定表!$G22=ABY$2),1,0)</f>
        <v>0</v>
      </c>
      <c r="ABZ17" s="123" t="n">
        <f aca="false">COLUMN(ABY$11)*IF(AND(判定表!$H22=ABZ$1,判定表!$G22=ABZ$2),1,0)</f>
        <v>0</v>
      </c>
      <c r="ACA17" s="123" t="n">
        <f aca="false">COLUMN(ABZ$11)*IF(AND(判定表!$H22=ACA$1,判定表!$G22=ACA$2),1,0)</f>
        <v>0</v>
      </c>
      <c r="ACB17" s="123" t="n">
        <f aca="false">COLUMN(ACA$11)*IF(AND(判定表!$H22=ACB$1,判定表!$G22=ACB$2),1,0)</f>
        <v>0</v>
      </c>
      <c r="ACC17" s="123" t="n">
        <f aca="false">COLUMN(ACB$11)*IF(AND(判定表!$H22=ACC$1,判定表!$G22=ACC$2),1,0)</f>
        <v>0</v>
      </c>
      <c r="ACD17" s="123" t="n">
        <f aca="false">COLUMN(ACC$11)*IF(AND(判定表!$H22=ACD$1,判定表!$G22=ACD$2),1,0)</f>
        <v>0</v>
      </c>
      <c r="ACE17" s="123" t="n">
        <f aca="false">COLUMN(ACD$11)*IF(AND(判定表!$H22=ACE$1,判定表!$G22=ACE$2),1,0)</f>
        <v>0</v>
      </c>
      <c r="ACF17" s="123" t="n">
        <f aca="false">COLUMN(ACE$11)*IF(AND(判定表!$H22=ACF$1,判定表!$G22=ACF$2),1,0)</f>
        <v>0</v>
      </c>
      <c r="ACG17" s="123" t="n">
        <f aca="false">COLUMN(ACF$11)*IF(AND(判定表!$H22=ACG$1,判定表!$G22=ACG$2),1,0)</f>
        <v>0</v>
      </c>
      <c r="ACH17" s="123" t="n">
        <f aca="false">COLUMN(ACG$11)*IF(AND(判定表!$H22=ACH$1,判定表!$G22=ACH$2),1,0)</f>
        <v>0</v>
      </c>
      <c r="ACI17" s="123" t="n">
        <f aca="false">COLUMN(ACH$11)*IF(AND(判定表!$H22=ACI$1,判定表!$G22=ACI$2),1,0)</f>
        <v>0</v>
      </c>
      <c r="ACJ17" s="123" t="n">
        <f aca="false">COLUMN(ACI$11)*IF(AND(判定表!$H22=ACJ$1,判定表!$G22=ACJ$2),1,0)</f>
        <v>0</v>
      </c>
      <c r="ACK17" s="123" t="n">
        <f aca="false">COLUMN(ACJ$11)*IF(AND(判定表!$H22=ACK$1,判定表!$G22=ACK$2),1,0)</f>
        <v>0</v>
      </c>
      <c r="ACL17" s="123" t="n">
        <f aca="false">COLUMN(ACK$11)*IF(AND(判定表!$H22=ACL$1,判定表!$G22=ACL$2),1,0)</f>
        <v>0</v>
      </c>
      <c r="ACM17" s="123" t="n">
        <f aca="false">COLUMN(ACL$11)*IF(AND(判定表!$H22=ACM$1,判定表!$G22=ACM$2),1,0)</f>
        <v>0</v>
      </c>
      <c r="ACN17" s="123" t="n">
        <f aca="false">COLUMN(ACM$11)*IF(AND(判定表!$H22=ACN$1,判定表!$G22=ACN$2),1,0)</f>
        <v>0</v>
      </c>
      <c r="ACO17" s="123" t="n">
        <f aca="false">COLUMN(ACN$11)*IF(AND(判定表!$H22=ACO$1,判定表!$G22=ACO$2),1,0)</f>
        <v>0</v>
      </c>
      <c r="ACP17" s="123" t="n">
        <f aca="false">COLUMN(ACO$11)*IF(AND(判定表!$H22=ACP$1,判定表!$G22=ACP$2),1,0)</f>
        <v>0</v>
      </c>
      <c r="ACQ17" s="123" t="n">
        <f aca="false">COLUMN(ACP$11)*IF(AND(判定表!$H22=ACQ$1,判定表!$G22=ACQ$2),1,0)</f>
        <v>0</v>
      </c>
      <c r="ACR17" s="123" t="n">
        <f aca="false">COLUMN(ACQ$11)*IF(AND(判定表!$H22=ACR$1,判定表!$G22=ACR$2),1,0)</f>
        <v>0</v>
      </c>
      <c r="ACS17" s="123" t="n">
        <f aca="false">COLUMN(ACR$11)*IF(AND(判定表!$H22=ACS$1,判定表!$G22=ACS$2),1,0)</f>
        <v>0</v>
      </c>
      <c r="ACT17" s="123" t="n">
        <f aca="false">COLUMN(ACS$11)*IF(AND(判定表!$H22=ACT$1,判定表!$G22=ACT$2),1,0)</f>
        <v>0</v>
      </c>
      <c r="ACU17" s="123" t="n">
        <f aca="false">COLUMN(ACT$11)*IF(AND(判定表!$H22=ACU$1,判定表!$G22=ACU$2),1,0)</f>
        <v>0</v>
      </c>
      <c r="ACV17" s="123" t="n">
        <f aca="false">COLUMN(ACU$11)*IF(AND(判定表!$H22=ACV$1,判定表!$G22=ACV$2),1,0)</f>
        <v>0</v>
      </c>
      <c r="ACW17" s="123" t="n">
        <f aca="false">COLUMN(ACV$11)*IF(AND(判定表!$H22=ACW$1,判定表!$G22=ACW$2),1,0)</f>
        <v>0</v>
      </c>
      <c r="ACX17" s="123" t="n">
        <f aca="false">COLUMN(ACW$11)*IF(AND(判定表!$H22=ACX$1,判定表!$G22=ACX$2),1,0)</f>
        <v>0</v>
      </c>
      <c r="ACY17" s="123" t="n">
        <f aca="false">COLUMN(ACX$11)*IF(AND(判定表!$H22=ACY$1,判定表!$G22=ACY$2),1,0)</f>
        <v>0</v>
      </c>
      <c r="ACZ17" s="123" t="n">
        <f aca="false">COLUMN(ACY$11)*IF(AND(判定表!$H22=ACZ$1,判定表!$G22=ACZ$2),1,0)</f>
        <v>0</v>
      </c>
      <c r="ADA17" s="123" t="n">
        <f aca="false">COLUMN(ACZ$11)*IF(AND(判定表!$H22=ADA$1,判定表!$G22=ADA$2),1,0)</f>
        <v>0</v>
      </c>
      <c r="ADB17" s="123" t="n">
        <f aca="false">COLUMN(ADA$11)*IF(AND(判定表!$H22=ADB$1,判定表!$G22=ADB$2),1,0)</f>
        <v>0</v>
      </c>
      <c r="ADC17" s="123" t="n">
        <f aca="false">COLUMN(ADB$11)*IF(AND(判定表!$H22=ADC$1,判定表!$G22=ADC$2),1,0)</f>
        <v>0</v>
      </c>
      <c r="ADD17" s="123" t="n">
        <f aca="false">COLUMN(ADC$11)*IF(AND(判定表!$H22=ADD$1,判定表!$G22=ADD$2),1,0)</f>
        <v>0</v>
      </c>
      <c r="ADE17" s="123" t="n">
        <f aca="false">COLUMN(ADD$11)*IF(AND(判定表!$H22=ADE$1,判定表!$G22=ADE$2),1,0)</f>
        <v>0</v>
      </c>
      <c r="ADF17" s="123" t="n">
        <f aca="false">COLUMN(ADE$11)*IF(AND(判定表!$H22=ADF$1,判定表!$G22=ADF$2),1,0)</f>
        <v>0</v>
      </c>
      <c r="ADG17" s="123" t="n">
        <f aca="false">COLUMN(ADF$11)*IF(AND(判定表!$H22=ADG$1,判定表!$G22=ADG$2),1,0)</f>
        <v>0</v>
      </c>
      <c r="ADH17" s="123" t="n">
        <f aca="false">COLUMN(ADG$11)*IF(AND(判定表!$H22=ADH$1,判定表!$G22=ADH$2),1,0)</f>
        <v>0</v>
      </c>
      <c r="ADI17" s="123" t="n">
        <f aca="false">COLUMN(ADH$11)*IF(AND(判定表!$H22=ADI$1,判定表!$G22=ADI$2),1,0)</f>
        <v>0</v>
      </c>
      <c r="ADJ17" s="123" t="n">
        <f aca="false">COLUMN(ADI$11)*IF(AND(判定表!$H22=ADJ$1,判定表!$G22=ADJ$2),1,0)</f>
        <v>0</v>
      </c>
      <c r="ADK17" s="123" t="n">
        <f aca="false">COLUMN(ADJ$11)*IF(AND(判定表!$H22=ADK$1,判定表!$G22=ADK$2),1,0)</f>
        <v>0</v>
      </c>
      <c r="ADL17" s="123" t="n">
        <f aca="false">COLUMN(ADK$11)*IF(AND(判定表!$H22=ADL$1,判定表!$G22=ADL$2),1,0)</f>
        <v>0</v>
      </c>
      <c r="ADM17" s="123" t="n">
        <f aca="false">COLUMN(ADL$11)*IF(AND(判定表!$H22=ADM$1,判定表!$G22=ADM$2),1,0)</f>
        <v>0</v>
      </c>
      <c r="ADN17" s="123" t="n">
        <f aca="false">COLUMN(ADM$11)*IF(AND(判定表!$H22=ADN$1,判定表!$G22=ADN$2),1,0)</f>
        <v>0</v>
      </c>
      <c r="ADO17" s="123" t="n">
        <f aca="false">COLUMN(ADN$11)*IF(AND(判定表!$H22=ADO$1,判定表!$G22=ADO$2),1,0)</f>
        <v>0</v>
      </c>
      <c r="ADP17" s="123" t="n">
        <f aca="false">COLUMN(ADO$11)*IF(AND(判定表!$H22=ADP$1,判定表!$G22=ADP$2),1,0)</f>
        <v>0</v>
      </c>
      <c r="ADQ17" s="123" t="n">
        <f aca="false">COLUMN(ADP$11)*IF(AND(判定表!$H22=ADQ$1,判定表!$G22=ADQ$2),1,0)</f>
        <v>0</v>
      </c>
      <c r="ADR17" s="123" t="n">
        <f aca="false">COLUMN(ADQ$11)*IF(AND(判定表!$H22=ADR$1,判定表!$G22=ADR$2),1,0)</f>
        <v>0</v>
      </c>
      <c r="ADS17" s="123" t="n">
        <f aca="false">COLUMN(ADR$11)*IF(AND(判定表!$H22=ADS$1,判定表!$G22=ADS$2),1,0)</f>
        <v>0</v>
      </c>
      <c r="ADT17" s="123" t="n">
        <f aca="false">COLUMN(ADS$11)*IF(AND(判定表!$H22=ADT$1,判定表!$G22=ADT$2),1,0)</f>
        <v>0</v>
      </c>
      <c r="ADU17" s="123" t="n">
        <f aca="false">COLUMN(ADT$11)*IF(AND(判定表!$H22=ADU$1,判定表!$G22=ADU$2),1,0)</f>
        <v>0</v>
      </c>
      <c r="ADV17" s="123" t="n">
        <f aca="false">COLUMN(ADU$11)*IF(AND(判定表!$H22=ADV$1,判定表!$G22=ADV$2),1,0)</f>
        <v>0</v>
      </c>
      <c r="ADW17" s="123" t="n">
        <f aca="false">COLUMN(ADV$11)*IF(AND(判定表!$H22=ADW$1,判定表!$G22=ADW$2),1,0)</f>
        <v>0</v>
      </c>
      <c r="ADX17" s="123" t="n">
        <f aca="false">COLUMN(ADW$11)*IF(AND(判定表!$H22=ADX$1,判定表!$G22=ADX$2),1,0)</f>
        <v>0</v>
      </c>
      <c r="ADY17" s="123" t="n">
        <f aca="false">COLUMN(ADX$11)*IF(AND(判定表!$H22=ADY$1,判定表!$G22=ADY$2),1,0)</f>
        <v>0</v>
      </c>
      <c r="ADZ17" s="123" t="n">
        <f aca="false">COLUMN(ADY$11)*IF(AND(判定表!$H22=ADZ$1,判定表!$G22=ADZ$2),1,0)</f>
        <v>0</v>
      </c>
      <c r="AEA17" s="123" t="n">
        <f aca="false">COLUMN(ADZ$11)*IF(AND(判定表!$H22=AEA$1,判定表!$G22=AEA$2),1,0)</f>
        <v>0</v>
      </c>
      <c r="AEB17" s="123" t="n">
        <f aca="false">COLUMN(AEA$11)*IF(AND(判定表!$H22=AEB$1,判定表!$G22=AEB$2),1,0)</f>
        <v>0</v>
      </c>
      <c r="AEC17" s="123" t="n">
        <f aca="false">COLUMN(AEB$11)*IF(AND(判定表!$H22=AEC$1,判定表!$G22=AEC$2),1,0)</f>
        <v>0</v>
      </c>
      <c r="AED17" s="123" t="n">
        <f aca="false">COLUMN(AEC$11)*IF(AND(判定表!$H22=AED$1,判定表!$G22=AED$2),1,0)</f>
        <v>0</v>
      </c>
      <c r="AEE17" s="123" t="n">
        <f aca="false">COLUMN(AED$11)*IF(AND(判定表!$H22=AEE$1,判定表!$G22=AEE$2),1,0)</f>
        <v>0</v>
      </c>
      <c r="AEF17" s="123" t="n">
        <f aca="false">COLUMN(AEE$11)*IF(AND(判定表!$H22=AEF$1,判定表!$G22=AEF$2),1,0)</f>
        <v>0</v>
      </c>
      <c r="AEG17" s="123" t="n">
        <f aca="false">COLUMN(AEF$11)*IF(AND(判定表!$H22=AEG$1,判定表!$G22=AEG$2),1,0)</f>
        <v>0</v>
      </c>
      <c r="AEH17" s="123" t="n">
        <f aca="false">COLUMN(AEG$11)*IF(AND(判定表!$H22=AEH$1,判定表!$G22=AEH$2),1,0)</f>
        <v>0</v>
      </c>
      <c r="AEI17" s="123" t="n">
        <f aca="false">COLUMN(AEH$11)*IF(AND(判定表!$H22=AEI$1,判定表!$G22=AEI$2),1,0)</f>
        <v>0</v>
      </c>
      <c r="AEJ17" s="123" t="n">
        <f aca="false">COLUMN(AEI$11)*IF(AND(判定表!$H22=AEJ$1,判定表!$G22=AEJ$2),1,0)</f>
        <v>0</v>
      </c>
      <c r="AEK17" s="123" t="n">
        <f aca="false">COLUMN(AEJ$11)*IF(AND(判定表!$H22=AEK$1,判定表!$G22=AEK$2),1,0)</f>
        <v>0</v>
      </c>
      <c r="AEL17" s="123" t="n">
        <f aca="false">COLUMN(AEK$11)*IF(AND(判定表!$H22=AEL$1,判定表!$G22=AEL$2),1,0)</f>
        <v>0</v>
      </c>
      <c r="AEM17" s="123" t="n">
        <f aca="false">COLUMN(AEL$11)*IF(AND(判定表!$H22=AEM$1,判定表!$G22=AEM$2),1,0)</f>
        <v>0</v>
      </c>
      <c r="AEN17" s="123" t="n">
        <f aca="false">COLUMN(AEM$11)*IF(AND(判定表!$H22=AEN$1,判定表!$G22=AEN$2),1,0)</f>
        <v>0</v>
      </c>
      <c r="AEO17" s="123" t="n">
        <f aca="false">COLUMN(AEN$11)*IF(AND(判定表!$H22=AEO$1,判定表!$G22=AEO$2),1,0)</f>
        <v>0</v>
      </c>
      <c r="AEP17" s="123" t="n">
        <f aca="false">COLUMN(AEO$11)*IF(AND(判定表!$H22=AEP$1,判定表!$G22=AEP$2),1,0)</f>
        <v>0</v>
      </c>
      <c r="AEQ17" s="123" t="n">
        <f aca="false">COLUMN(AEP$11)*IF(AND(判定表!$H22=AEQ$1,判定表!$G22=AEQ$2),1,0)</f>
        <v>0</v>
      </c>
      <c r="AER17" s="123" t="n">
        <f aca="false">COLUMN(AEQ$11)*IF(AND(判定表!$H22=AER$1,判定表!$G22=AER$2),1,0)</f>
        <v>0</v>
      </c>
      <c r="AES17" s="123" t="n">
        <f aca="false">COLUMN(AER$11)*IF(AND(判定表!$H22=AES$1,判定表!$G22=AES$2),1,0)</f>
        <v>0</v>
      </c>
      <c r="AET17" s="123" t="n">
        <f aca="false">COLUMN(AES$11)*IF(AND(判定表!$H22=AET$1,判定表!$G22=AET$2),1,0)</f>
        <v>0</v>
      </c>
      <c r="AEU17" s="123" t="n">
        <f aca="false">COLUMN(AET$11)*IF(AND(判定表!$H22=AEU$1,判定表!$G22=AEU$2),1,0)</f>
        <v>0</v>
      </c>
      <c r="AEV17" s="123" t="n">
        <f aca="false">COLUMN(AEU$11)*IF(AND(判定表!$H22=AEV$1,判定表!$G22=AEV$2),1,0)</f>
        <v>0</v>
      </c>
      <c r="AEW17" s="123" t="n">
        <f aca="false">COLUMN(AEV$11)*IF(AND(判定表!$H22=AEW$1,判定表!$G22=AEW$2),1,0)</f>
        <v>0</v>
      </c>
      <c r="AEX17" s="123" t="n">
        <f aca="false">COLUMN(AEW$11)*IF(AND(判定表!$H22=AEX$1,判定表!$G22=AEX$2),1,0)</f>
        <v>0</v>
      </c>
      <c r="AEY17" s="123" t="n">
        <f aca="false">COLUMN(AEX$11)*IF(AND(判定表!$H22=AEY$1,判定表!$G22=AEY$2),1,0)</f>
        <v>0</v>
      </c>
      <c r="AEZ17" s="123" t="n">
        <f aca="false">COLUMN(AEY$11)*IF(AND(判定表!$H22=AEZ$1,判定表!$G22=AEZ$2),1,0)</f>
        <v>0</v>
      </c>
      <c r="AFA17" s="123" t="n">
        <f aca="false">COLUMN(AEZ$11)*IF(AND(判定表!$H22=AFA$1,判定表!$G22=AFA$2),1,0)</f>
        <v>0</v>
      </c>
      <c r="AFB17" s="123" t="n">
        <f aca="false">COLUMN(AFA$11)*IF(AND(判定表!$H22=AFB$1,判定表!$G22=AFB$2),1,0)</f>
        <v>0</v>
      </c>
      <c r="AFC17" s="123" t="n">
        <f aca="false">COLUMN(AFB$11)*IF(AND(判定表!$H22=AFC$1,判定表!$G22=AFC$2),1,0)</f>
        <v>0</v>
      </c>
      <c r="AFD17" s="123" t="n">
        <f aca="false">COLUMN(AFC$11)*IF(AND(判定表!$H22=AFD$1,判定表!$G22=AFD$2),1,0)</f>
        <v>0</v>
      </c>
      <c r="AFE17" s="123" t="n">
        <f aca="false">COLUMN(AFD$11)*IF(AND(判定表!$H22=AFE$1,判定表!$G22=AFE$2),1,0)</f>
        <v>0</v>
      </c>
      <c r="AFF17" s="123" t="n">
        <f aca="false">COLUMN(AFE$11)*IF(AND(判定表!$H22=AFF$1,判定表!$G22=AFF$2),1,0)</f>
        <v>0</v>
      </c>
      <c r="AFG17" s="123" t="n">
        <f aca="false">COLUMN(AFF$11)*IF(AND(判定表!$H22=AFG$1,判定表!$G22=AFG$2),1,0)</f>
        <v>0</v>
      </c>
      <c r="AFH17" s="123" t="n">
        <f aca="false">COLUMN(AFG$11)*IF(AND(判定表!$H22=AFH$1,判定表!$G22=AFH$2),1,0)</f>
        <v>0</v>
      </c>
      <c r="AFI17" s="123" t="n">
        <f aca="false">COLUMN(AFH$11)*IF(AND(判定表!$H22=AFI$1,判定表!$G22=AFI$2),1,0)</f>
        <v>0</v>
      </c>
      <c r="AFJ17" s="123" t="n">
        <f aca="false">COLUMN(AFI$11)*IF(AND(判定表!$H22=AFJ$1,判定表!$G22=AFJ$2),1,0)</f>
        <v>0</v>
      </c>
      <c r="AFK17" s="123" t="n">
        <f aca="false">COLUMN(AFJ$11)*IF(AND(判定表!$H22=AFK$1,判定表!$G22=AFK$2),1,0)</f>
        <v>0</v>
      </c>
      <c r="AFL17" s="123" t="n">
        <f aca="false">COLUMN(AFK$11)*IF(AND(判定表!$H22=AFL$1,判定表!$G22=AFL$2),1,0)</f>
        <v>0</v>
      </c>
      <c r="AFM17" s="123" t="n">
        <f aca="false">COLUMN(AFL$11)*IF(AND(判定表!$H22=AFM$1,判定表!$G22=AFM$2),1,0)</f>
        <v>0</v>
      </c>
      <c r="AFN17" s="123" t="n">
        <f aca="false">COLUMN(AFM$11)*IF(AND(判定表!$H22=AFN$1,判定表!$G22=AFN$2),1,0)</f>
        <v>0</v>
      </c>
      <c r="AFO17" s="123" t="n">
        <f aca="false">COLUMN(AFN$11)*IF(AND(判定表!$H22=AFO$1,判定表!$G22=AFO$2),1,0)</f>
        <v>0</v>
      </c>
      <c r="AFP17" s="123" t="n">
        <f aca="false">COLUMN(AFO$11)*IF(AND(判定表!$H22=AFP$1,判定表!$G22=AFP$2),1,0)</f>
        <v>0</v>
      </c>
      <c r="AFQ17" s="123" t="n">
        <f aca="false">COLUMN(AFP$11)*IF(AND(判定表!$H22=AFQ$1,判定表!$G22=AFQ$2),1,0)</f>
        <v>0</v>
      </c>
      <c r="AFR17" s="123" t="n">
        <f aca="false">COLUMN(AFQ$11)*IF(AND(判定表!$H22=AFR$1,判定表!$G22=AFR$2),1,0)</f>
        <v>0</v>
      </c>
      <c r="AFS17" s="123" t="n">
        <f aca="false">COLUMN(AFR$11)*IF(AND(判定表!$H22=AFS$1,判定表!$G22=AFS$2),1,0)</f>
        <v>0</v>
      </c>
      <c r="AFT17" s="123" t="n">
        <f aca="false">COLUMN(AFS$11)*IF(AND(判定表!$H22=AFT$1,判定表!$G22=AFT$2),1,0)</f>
        <v>0</v>
      </c>
      <c r="AFU17" s="123" t="n">
        <f aca="false">COLUMN(AFT$11)*IF(AND(判定表!$H22=AFU$1,判定表!$G22=AFU$2),1,0)</f>
        <v>0</v>
      </c>
      <c r="AFV17" s="123" t="n">
        <f aca="false">COLUMN(AFU$11)*IF(AND(判定表!$H22=AFV$1,判定表!$G22=AFV$2),1,0)</f>
        <v>0</v>
      </c>
      <c r="AFW17" s="123" t="n">
        <f aca="false">COLUMN(AFV$11)*IF(AND(判定表!$H22=AFW$1,判定表!$G22=AFW$2),1,0)</f>
        <v>0</v>
      </c>
      <c r="AFX17" s="123" t="n">
        <f aca="false">COLUMN(AFW$11)*IF(AND(判定表!$H22=AFX$1,判定表!$G22=AFX$2),1,0)</f>
        <v>0</v>
      </c>
      <c r="AFY17" s="123" t="n">
        <f aca="false">COLUMN(AFX$11)*IF(AND(判定表!$H22=AFY$1,判定表!$G22=AFY$2),1,0)</f>
        <v>0</v>
      </c>
      <c r="AFZ17" s="123" t="n">
        <f aca="false">COLUMN(AFY$11)*IF(AND(判定表!$H22=AFZ$1,判定表!$G22=AFZ$2),1,0)</f>
        <v>0</v>
      </c>
      <c r="AGA17" s="123" t="n">
        <f aca="false">COLUMN(AFZ$11)*IF(AND(判定表!$H22=AGA$1,判定表!$G22=AGA$2),1,0)</f>
        <v>0</v>
      </c>
      <c r="AGB17" s="123" t="n">
        <f aca="false">COLUMN(AGA$11)*IF(AND(判定表!$H22=AGB$1,判定表!$G22=AGB$2),1,0)</f>
        <v>0</v>
      </c>
      <c r="AGC17" s="123" t="n">
        <f aca="false">COLUMN(AGB$11)*IF(AND(判定表!$H22=AGC$1,判定表!$G22=AGC$2),1,0)</f>
        <v>0</v>
      </c>
      <c r="AGD17" s="123" t="n">
        <f aca="false">COLUMN(AGC$11)*IF(AND(判定表!$H22=AGD$1,判定表!$G22=AGD$2),1,0)</f>
        <v>0</v>
      </c>
      <c r="AGE17" s="123" t="n">
        <f aca="false">COLUMN(AGD$11)*IF(AND(判定表!$H22=AGE$1,判定表!$G22=AGE$2),1,0)</f>
        <v>0</v>
      </c>
      <c r="AGF17" s="123" t="n">
        <f aca="false">COLUMN(AGE$11)*IF(AND(判定表!$H22=AGF$1,判定表!$G22=AGF$2),1,0)</f>
        <v>0</v>
      </c>
      <c r="AGG17" s="123" t="n">
        <f aca="false">COLUMN(AGF$11)*IF(AND(判定表!$H22=AGG$1,判定表!$G22=AGG$2),1,0)</f>
        <v>0</v>
      </c>
      <c r="AGH17" s="123" t="n">
        <f aca="false">COLUMN(AGG$11)*IF(AND(判定表!$H22=AGH$1,判定表!$G22=AGH$2),1,0)</f>
        <v>0</v>
      </c>
      <c r="AGI17" s="123" t="n">
        <f aca="false">COLUMN(AGH$11)*IF(AND(判定表!$H22=AGI$1,判定表!$G22=AGI$2),1,0)</f>
        <v>0</v>
      </c>
      <c r="AGJ17" s="123" t="n">
        <f aca="false">COLUMN(AGI$11)*IF(AND(判定表!$H22=AGJ$1,判定表!$G22=AGJ$2),1,0)</f>
        <v>0</v>
      </c>
      <c r="AGK17" s="123" t="n">
        <f aca="false">COLUMN(AGJ$11)*IF(AND(判定表!$H22=AGK$1,判定表!$G22=AGK$2),1,0)</f>
        <v>0</v>
      </c>
      <c r="AGL17" s="123" t="n">
        <f aca="false">COLUMN(AGK$11)*IF(AND(判定表!$H22=AGL$1,判定表!$G22=AGL$2),1,0)</f>
        <v>0</v>
      </c>
      <c r="AGM17" s="123" t="n">
        <f aca="false">COLUMN(AGL$11)*IF(AND(判定表!$H22=AGM$1,判定表!$G22=AGM$2),1,0)</f>
        <v>0</v>
      </c>
      <c r="AGN17" s="123" t="n">
        <f aca="false">COLUMN(AGM$11)*IF(AND(判定表!$H22=AGN$1,判定表!$G22=AGN$2),1,0)</f>
        <v>0</v>
      </c>
      <c r="AGO17" s="123" t="n">
        <f aca="false">COLUMN(AGN$11)*IF(AND(判定表!$H22=AGO$1,判定表!$G22=AGO$2),1,0)</f>
        <v>0</v>
      </c>
      <c r="AGP17" s="123" t="n">
        <f aca="false">COLUMN(AGO$11)*IF(AND(判定表!$H22=AGP$1,判定表!$G22=AGP$2),1,0)</f>
        <v>0</v>
      </c>
      <c r="AGQ17" s="123" t="n">
        <f aca="false">COLUMN(AGP$11)*IF(AND(判定表!$H22=AGQ$1,判定表!$G22=AGQ$2),1,0)</f>
        <v>0</v>
      </c>
      <c r="AGR17" s="123" t="n">
        <f aca="false">COLUMN(AGQ$11)*IF(AND(判定表!$H22=AGR$1,判定表!$G22=AGR$2),1,0)</f>
        <v>0</v>
      </c>
      <c r="AGS17" s="123" t="n">
        <f aca="false">COLUMN(AGR$11)*IF(AND(判定表!$H22=AGS$1,判定表!$G22=AGS$2),1,0)</f>
        <v>0</v>
      </c>
      <c r="AGT17" s="123" t="n">
        <f aca="false">COLUMN(AGS$11)*IF(AND(判定表!$H22=AGT$1,判定表!$G22=AGT$2),1,0)</f>
        <v>0</v>
      </c>
      <c r="AGU17" s="123" t="n">
        <f aca="false">COLUMN(AGT$11)*IF(AND(判定表!$H22=AGU$1,判定表!$G22=AGU$2),1,0)</f>
        <v>0</v>
      </c>
      <c r="AGV17" s="123" t="n">
        <f aca="false">COLUMN(AGU$11)*IF(AND(判定表!$H22=AGV$1,判定表!$G22=AGV$2),1,0)</f>
        <v>0</v>
      </c>
      <c r="AGW17" s="123" t="n">
        <f aca="false">COLUMN(AGV$11)*IF(AND(判定表!$H22=AGW$1,判定表!$G22=AGW$2),1,0)</f>
        <v>0</v>
      </c>
      <c r="AGX17" s="123" t="n">
        <f aca="false">COLUMN(AGW$11)*IF(AND(判定表!$H22=AGX$1,判定表!$G22=AGX$2),1,0)</f>
        <v>0</v>
      </c>
      <c r="AGY17" s="123" t="n">
        <f aca="false">COLUMN(AGX$11)*IF(AND(判定表!$H22=AGY$1,判定表!$G22=AGY$2),1,0)</f>
        <v>0</v>
      </c>
      <c r="AGZ17" s="123" t="n">
        <f aca="false">COLUMN(AGY$11)*IF(AND(判定表!$H22=AGZ$1,判定表!$G22=AGZ$2),1,0)</f>
        <v>0</v>
      </c>
      <c r="AHA17" s="123" t="n">
        <f aca="false">COLUMN(AGZ$11)*IF(AND(判定表!$H22=AHA$1,判定表!$G22=AHA$2),1,0)</f>
        <v>0</v>
      </c>
      <c r="AHB17" s="123" t="n">
        <f aca="false">COLUMN(AHA$11)*IF(AND(判定表!$H22=AHB$1,判定表!$G22=AHB$2),1,0)</f>
        <v>0</v>
      </c>
      <c r="AHC17" s="123" t="n">
        <f aca="false">COLUMN(AHB$11)*IF(AND(判定表!$H22=AHC$1,判定表!$G22=AHC$2),1,0)</f>
        <v>0</v>
      </c>
      <c r="AHD17" s="123" t="n">
        <f aca="false">COLUMN(AHC$11)*IF(AND(判定表!$H22=AHD$1,判定表!$G22=AHD$2),1,0)</f>
        <v>0</v>
      </c>
      <c r="AHE17" s="123" t="n">
        <f aca="false">COLUMN(AHD$11)*IF(AND(判定表!$H22=AHE$1,判定表!$G22=AHE$2),1,0)</f>
        <v>0</v>
      </c>
      <c r="AHF17" s="123" t="n">
        <f aca="false">COLUMN(AHE$11)*IF(AND(判定表!$H22=AHF$1,判定表!$G22=AHF$2),1,0)</f>
        <v>0</v>
      </c>
      <c r="AHG17" s="123" t="n">
        <f aca="false">COLUMN(AHF$11)*IF(AND(判定表!$H22=AHG$1,判定表!$G22=AHG$2),1,0)</f>
        <v>0</v>
      </c>
      <c r="AHH17" s="123" t="n">
        <f aca="false">COLUMN(AHG$11)*IF(AND(判定表!$H22=AHH$1,判定表!$G22=AHH$2),1,0)</f>
        <v>0</v>
      </c>
      <c r="AHI17" s="123" t="n">
        <f aca="false">COLUMN(AHH$11)*IF(AND(判定表!$H22=AHI$1,判定表!$G22=AHI$2),1,0)</f>
        <v>0</v>
      </c>
      <c r="AHJ17" s="123" t="n">
        <f aca="false">COLUMN(AHI$11)*IF(AND(判定表!$H22=AHJ$1,判定表!$G22=AHJ$2),1,0)</f>
        <v>0</v>
      </c>
      <c r="AHK17" s="123" t="n">
        <f aca="false">COLUMN(AHJ$11)*IF(AND(判定表!$H22=AHK$1,判定表!$G22=AHK$2),1,0)</f>
        <v>0</v>
      </c>
      <c r="AHL17" s="123" t="n">
        <f aca="false">COLUMN(AHK$11)*IF(AND(判定表!$H22=AHL$1,判定表!$G22=AHL$2),1,0)</f>
        <v>0</v>
      </c>
      <c r="AHM17" s="123" t="n">
        <f aca="false">COLUMN(AHL$11)*IF(AND(判定表!$H22=AHM$1,判定表!$G22=AHM$2),1,0)</f>
        <v>0</v>
      </c>
      <c r="AHN17" s="123" t="n">
        <f aca="false">COLUMN(AHM$11)*IF(AND(判定表!$H22=AHN$1,判定表!$G22=AHN$2),1,0)</f>
        <v>0</v>
      </c>
      <c r="AHO17" s="123" t="n">
        <f aca="false">COLUMN(AHN$11)*IF(AND(判定表!$H22=AHO$1,判定表!$G22=AHO$2),1,0)</f>
        <v>0</v>
      </c>
      <c r="AHP17" s="123" t="n">
        <f aca="false">COLUMN(AHO$11)*IF(AND(判定表!$H22=AHP$1,判定表!$G22=AHP$2),1,0)</f>
        <v>0</v>
      </c>
      <c r="AHQ17" s="123" t="n">
        <f aca="false">COLUMN(AHP$11)*IF(AND(判定表!$H22=AHQ$1,判定表!$G22=AHQ$2),1,0)</f>
        <v>0</v>
      </c>
      <c r="AHR17" s="123" t="n">
        <f aca="false">COLUMN(AHQ$11)*IF(AND(判定表!$H22=AHR$1,判定表!$G22=AHR$2),1,0)</f>
        <v>0</v>
      </c>
      <c r="AHS17" s="123" t="n">
        <f aca="false">COLUMN(AHR$11)*IF(AND(判定表!$H22=AHS$1,判定表!$G22=AHS$2),1,0)</f>
        <v>0</v>
      </c>
      <c r="AHT17" s="123" t="n">
        <f aca="false">COLUMN(AHS$11)*IF(AND(判定表!$H22=AHT$1,判定表!$G22=AHT$2),1,0)</f>
        <v>0</v>
      </c>
      <c r="AHU17" s="123" t="n">
        <f aca="false">COLUMN(AHT$11)*IF(AND(判定表!$H22=AHU$1,判定表!$G22=AHU$2),1,0)</f>
        <v>0</v>
      </c>
      <c r="AHV17" s="123" t="n">
        <f aca="false">COLUMN(AHU$11)*IF(AND(判定表!$H22=AHV$1,判定表!$G22=AHV$2),1,0)</f>
        <v>0</v>
      </c>
      <c r="AHW17" s="123" t="n">
        <f aca="false">COLUMN(AHV$11)*IF(AND(判定表!$H22=AHW$1,判定表!$G22=AHW$2),1,0)</f>
        <v>0</v>
      </c>
      <c r="AHX17" s="123" t="n">
        <f aca="false">COLUMN(AHW$11)*IF(AND(判定表!$H22=AHX$1,判定表!$G22=AHX$2),1,0)</f>
        <v>0</v>
      </c>
      <c r="AHY17" s="123" t="n">
        <f aca="false">COLUMN(AHX$11)*IF(AND(判定表!$H22=AHY$1,判定表!$G22=AHY$2),1,0)</f>
        <v>0</v>
      </c>
      <c r="AHZ17" s="123" t="n">
        <f aca="false">COLUMN(AHY$11)*IF(AND(判定表!$H22=AHZ$1,判定表!$G22=AHZ$2),1,0)</f>
        <v>0</v>
      </c>
      <c r="AIA17" s="123" t="n">
        <f aca="false">COLUMN(AHZ$11)*IF(AND(判定表!$H22=AIA$1,判定表!$G22=AIA$2),1,0)</f>
        <v>0</v>
      </c>
      <c r="AIB17" s="123" t="n">
        <f aca="false">COLUMN(AIA$11)*IF(AND(判定表!$H22=AIB$1,判定表!$G22=AIB$2),1,0)</f>
        <v>0</v>
      </c>
      <c r="AIC17" s="123" t="n">
        <f aca="false">COLUMN(AIB$11)*IF(AND(判定表!$H22=AIC$1,判定表!$G22=AIC$2),1,0)</f>
        <v>0</v>
      </c>
      <c r="AID17" s="123" t="n">
        <f aca="false">COLUMN(AIC$11)*IF(AND(判定表!$H22=AID$1,判定表!$G22=AID$2),1,0)</f>
        <v>0</v>
      </c>
      <c r="AIE17" s="123" t="n">
        <f aca="false">COLUMN(AID$11)*IF(AND(判定表!$H22=AIE$1,判定表!$G22=AIE$2),1,0)</f>
        <v>0</v>
      </c>
      <c r="AIF17" s="123" t="n">
        <f aca="false">COLUMN(AIE$11)*IF(AND(判定表!$H22=AIF$1,判定表!$G22=AIF$2),1,0)</f>
        <v>0</v>
      </c>
      <c r="AIG17" s="123" t="n">
        <f aca="false">COLUMN(AIF$11)*IF(AND(判定表!$H22=AIG$1,判定表!$G22=AIG$2),1,0)</f>
        <v>0</v>
      </c>
      <c r="AIH17" s="123" t="n">
        <f aca="false">COLUMN(AIG$11)*IF(AND(判定表!$H22=AIH$1,判定表!$G22=AIH$2),1,0)</f>
        <v>0</v>
      </c>
      <c r="AII17" s="123" t="n">
        <f aca="false">COLUMN(AIH$11)*IF(AND(判定表!$H22=AII$1,判定表!$G22=AII$2),1,0)</f>
        <v>0</v>
      </c>
      <c r="AIJ17" s="123" t="n">
        <f aca="false">COLUMN(AII$11)*IF(AND(判定表!$H22=AIJ$1,判定表!$G22=AIJ$2),1,0)</f>
        <v>0</v>
      </c>
      <c r="AIK17" s="123" t="n">
        <f aca="false">COLUMN(AIJ$11)*IF(AND(判定表!$H22=AIK$1,判定表!$G22=AIK$2),1,0)</f>
        <v>0</v>
      </c>
      <c r="AIL17" s="123" t="n">
        <f aca="false">COLUMN(AIK$11)*IF(AND(判定表!$H22=AIL$1,判定表!$G22=AIL$2),1,0)</f>
        <v>0</v>
      </c>
      <c r="AIM17" s="123" t="n">
        <f aca="false">COLUMN(AIL$11)*IF(AND(判定表!$H22=AIM$1,判定表!$G22=AIM$2),1,0)</f>
        <v>0</v>
      </c>
      <c r="AIN17" s="123" t="n">
        <f aca="false">COLUMN(AIM$11)*IF(AND(判定表!$H22=AIN$1,判定表!$G22=AIN$2),1,0)</f>
        <v>0</v>
      </c>
      <c r="AIO17" s="123" t="n">
        <f aca="false">COLUMN(AIN$11)*IF(AND(判定表!$H22=AIO$1,判定表!$G22=AIO$2),1,0)</f>
        <v>0</v>
      </c>
      <c r="AIP17" s="123" t="n">
        <f aca="false">COLUMN(AIO$11)*IF(AND(判定表!$H22=AIP$1,判定表!$G22=AIP$2),1,0)</f>
        <v>0</v>
      </c>
      <c r="AIQ17" s="123" t="n">
        <f aca="false">COLUMN(AIP$11)*IF(AND(判定表!$H22=AIQ$1,判定表!$G22=AIQ$2),1,0)</f>
        <v>0</v>
      </c>
      <c r="AIR17" s="123" t="n">
        <f aca="false">COLUMN(AIQ$11)*IF(AND(判定表!$H22=AIR$1,判定表!$G22=AIR$2),1,0)</f>
        <v>0</v>
      </c>
      <c r="AIS17" s="123" t="n">
        <f aca="false">COLUMN(AIR$11)*IF(AND(判定表!$H22=AIS$1,判定表!$G22=AIS$2),1,0)</f>
        <v>0</v>
      </c>
      <c r="AIT17" s="123" t="n">
        <f aca="false">COLUMN(AIS$11)*IF(AND(判定表!$H22=AIT$1,判定表!$G22=AIT$2),1,0)</f>
        <v>0</v>
      </c>
      <c r="AIU17" s="123" t="n">
        <f aca="false">COLUMN(AIT$11)*IF(AND(判定表!$H22=AIU$1,判定表!$G22=AIU$2),1,0)</f>
        <v>0</v>
      </c>
      <c r="AIV17" s="123" t="n">
        <f aca="false">COLUMN(AIU$11)*IF(AND(判定表!$H22=AIV$1,判定表!$G22=AIV$2),1,0)</f>
        <v>0</v>
      </c>
      <c r="AIW17" s="123" t="n">
        <f aca="false">COLUMN(AIV$11)*IF(AND(判定表!$H22=AIW$1,判定表!$G22=AIW$2),1,0)</f>
        <v>0</v>
      </c>
      <c r="AIX17" s="123" t="n">
        <f aca="false">COLUMN(AIW$11)*IF(AND(判定表!$H22=AIX$1,判定表!$G22=AIX$2),1,0)</f>
        <v>0</v>
      </c>
      <c r="AIY17" s="123" t="n">
        <f aca="false">COLUMN(AIX$11)*IF(AND(判定表!$H22=AIY$1,判定表!$G22=AIY$2),1,0)</f>
        <v>0</v>
      </c>
      <c r="AIZ17" s="123" t="n">
        <f aca="false">COLUMN(AIY$11)*IF(AND(判定表!$H22=AIZ$1,判定表!$G22=AIZ$2),1,0)</f>
        <v>0</v>
      </c>
      <c r="AJA17" s="123" t="n">
        <f aca="false">COLUMN(AIZ$11)*IF(AND(判定表!$H22=AJA$1,判定表!$G22=AJA$2),1,0)</f>
        <v>0</v>
      </c>
      <c r="AJB17" s="123" t="n">
        <f aca="false">COLUMN(AJA$11)*IF(AND(判定表!$H22=AJB$1,判定表!$G22=AJB$2),1,0)</f>
        <v>0</v>
      </c>
      <c r="AJC17" s="123" t="n">
        <f aca="false">COLUMN(AJB$11)*IF(AND(判定表!$H22=AJC$1,判定表!$G22=AJC$2),1,0)</f>
        <v>0</v>
      </c>
      <c r="AJD17" s="123" t="n">
        <f aca="false">COLUMN(AJC$11)*IF(AND(判定表!$H22=AJD$1,判定表!$G22=AJD$2),1,0)</f>
        <v>0</v>
      </c>
      <c r="AJE17" s="123" t="n">
        <f aca="false">COLUMN(AJD$11)*IF(AND(判定表!$H22=AJE$1,判定表!$G22=AJE$2),1,0)</f>
        <v>0</v>
      </c>
      <c r="AJF17" s="123" t="n">
        <f aca="false">COLUMN(AJE$11)*IF(AND(判定表!$H22=AJF$1,判定表!$G22=AJF$2),1,0)</f>
        <v>0</v>
      </c>
      <c r="AJG17" s="123" t="n">
        <f aca="false">COLUMN(AJF$11)*IF(AND(判定表!$H22=AJG$1,判定表!$G22=AJG$2),1,0)</f>
        <v>0</v>
      </c>
      <c r="AJH17" s="123" t="n">
        <f aca="false">COLUMN(AJG$11)*IF(AND(判定表!$H22=AJH$1,判定表!$G22=AJH$2),1,0)</f>
        <v>0</v>
      </c>
      <c r="AJI17" s="123" t="n">
        <f aca="false">COLUMN(AJH$11)*IF(AND(判定表!$H22=AJI$1,判定表!$G22=AJI$2),1,0)</f>
        <v>0</v>
      </c>
      <c r="AJJ17" s="123" t="n">
        <f aca="false">COLUMN(AJI$11)*IF(AND(判定表!$H22=AJJ$1,判定表!$G22=AJJ$2),1,0)</f>
        <v>0</v>
      </c>
      <c r="AJK17" s="123" t="n">
        <f aca="false">COLUMN(AJJ$11)*IF(AND(判定表!$H22=AJK$1,判定表!$G22=AJK$2),1,0)</f>
        <v>0</v>
      </c>
      <c r="AJL17" s="123" t="n">
        <f aca="false">COLUMN(AJK$11)*IF(AND(判定表!$H22=AJL$1,判定表!$G22=AJL$2),1,0)</f>
        <v>0</v>
      </c>
      <c r="AJM17" s="123" t="n">
        <f aca="false">COLUMN(AJL$11)*IF(AND(判定表!$H22=AJM$1,判定表!$G22=AJM$2),1,0)</f>
        <v>0</v>
      </c>
      <c r="AJN17" s="123" t="n">
        <f aca="false">COLUMN(AJM$11)*IF(AND(判定表!$H22=AJN$1,判定表!$G22=AJN$2),1,0)</f>
        <v>0</v>
      </c>
      <c r="AJO17" s="123" t="n">
        <f aca="false">COLUMN(AJN$11)*IF(AND(判定表!$H22=AJO$1,判定表!$G22=AJO$2),1,0)</f>
        <v>0</v>
      </c>
      <c r="AJP17" s="123" t="n">
        <f aca="false">COLUMN(AJO$11)*IF(AND(判定表!$H22=AJP$1,判定表!$G22=AJP$2),1,0)</f>
        <v>0</v>
      </c>
      <c r="AJQ17" s="123" t="n">
        <f aca="false">COLUMN(AJP$11)*IF(AND(判定表!$H22=AJQ$1,判定表!$G22=AJQ$2),1,0)</f>
        <v>0</v>
      </c>
      <c r="AJR17" s="123" t="n">
        <f aca="false">COLUMN(AJQ$11)*IF(AND(判定表!$H22=AJR$1,判定表!$G22=AJR$2),1,0)</f>
        <v>0</v>
      </c>
      <c r="AJS17" s="123" t="n">
        <f aca="false">COLUMN(AJR$11)*IF(AND(判定表!$H22=AJS$1,判定表!$G22=AJS$2),1,0)</f>
        <v>0</v>
      </c>
      <c r="AJT17" s="123" t="n">
        <f aca="false">COLUMN(AJS$11)*IF(AND(判定表!$H22=AJT$1,判定表!$G22=AJT$2),1,0)</f>
        <v>0</v>
      </c>
      <c r="AJU17" s="123" t="n">
        <f aca="false">COLUMN(AJT$11)*IF(AND(判定表!$H22=AJU$1,判定表!$G22=AJU$2),1,0)</f>
        <v>0</v>
      </c>
      <c r="AJV17" s="123" t="n">
        <f aca="false">COLUMN(AJU$11)*IF(AND(判定表!$H22=AJV$1,判定表!$G22=AJV$2),1,0)</f>
        <v>0</v>
      </c>
      <c r="AJW17" s="123" t="n">
        <f aca="false">COLUMN(AJV$11)*IF(AND(判定表!$H22=AJW$1,判定表!$G22=AJW$2),1,0)</f>
        <v>0</v>
      </c>
      <c r="AJX17" s="123" t="n">
        <f aca="false">COLUMN(AJW$11)*IF(AND(判定表!$H22=AJX$1,判定表!$G22=AJX$2),1,0)</f>
        <v>0</v>
      </c>
      <c r="AJY17" s="123" t="n">
        <f aca="false">COLUMN(AJX$11)*IF(AND(判定表!$H22=AJY$1,判定表!$G22=AJY$2),1,0)</f>
        <v>0</v>
      </c>
      <c r="AJZ17" s="123" t="n">
        <f aca="false">COLUMN(AJY$11)*IF(AND(判定表!$H22=AJZ$1,判定表!$G22=AJZ$2),1,0)</f>
        <v>0</v>
      </c>
      <c r="AKA17" s="123" t="n">
        <f aca="false">COLUMN(AJZ$11)*IF(AND(判定表!$H22=AKA$1,判定表!$G22=AKA$2),1,0)</f>
        <v>0</v>
      </c>
      <c r="AKB17" s="123" t="n">
        <f aca="false">COLUMN(AKA$11)*IF(AND(判定表!$H22=AKB$1,判定表!$G22=AKB$2),1,0)</f>
        <v>0</v>
      </c>
      <c r="AKC17" s="123" t="n">
        <f aca="false">COLUMN(AKB$11)*IF(AND(判定表!$H22=AKC$1,判定表!$G22=AKC$2),1,0)</f>
        <v>0</v>
      </c>
      <c r="AKD17" s="123" t="n">
        <f aca="false">COLUMN(AKC$11)*IF(AND(判定表!$H22=AKD$1,判定表!$G22=AKD$2),1,0)</f>
        <v>0</v>
      </c>
      <c r="AKE17" s="123" t="n">
        <f aca="false">COLUMN(AKD$11)*IF(AND(判定表!$H22=AKE$1,判定表!$G22=AKE$2),1,0)</f>
        <v>0</v>
      </c>
      <c r="AKF17" s="123" t="n">
        <f aca="false">COLUMN(AKE$11)*IF(AND(判定表!$H22=AKF$1,判定表!$G22=AKF$2),1,0)</f>
        <v>0</v>
      </c>
      <c r="AKG17" s="123" t="n">
        <f aca="false">COLUMN(AKF$11)*IF(AND(判定表!$H22=AKG$1,判定表!$G22=AKG$2),1,0)</f>
        <v>0</v>
      </c>
      <c r="AKH17" s="123" t="n">
        <f aca="false">COLUMN(AKG$11)*IF(AND(判定表!$H22=AKH$1,判定表!$G22=AKH$2),1,0)</f>
        <v>0</v>
      </c>
      <c r="AKI17" s="123" t="n">
        <f aca="false">COLUMN(AKH$11)*IF(AND(判定表!$H22=AKI$1,判定表!$G22=AKI$2),1,0)</f>
        <v>0</v>
      </c>
      <c r="AKJ17" s="123" t="n">
        <f aca="false">COLUMN(AKI$11)*IF(AND(判定表!$H22=AKJ$1,判定表!$G22=AKJ$2),1,0)</f>
        <v>0</v>
      </c>
      <c r="AKK17" s="123" t="n">
        <f aca="false">COLUMN(AKJ$11)*IF(AND(判定表!$H22=AKK$1,判定表!$G22=AKK$2),1,0)</f>
        <v>0</v>
      </c>
      <c r="AKL17" s="123" t="n">
        <f aca="false">COLUMN(AKK$11)*IF(AND(判定表!$H22=AKL$1,判定表!$G22=AKL$2),1,0)</f>
        <v>0</v>
      </c>
      <c r="AKM17" s="123" t="n">
        <f aca="false">COLUMN(AKL$11)*IF(AND(判定表!$H22=AKM$1,判定表!$G22=AKM$2),1,0)</f>
        <v>0</v>
      </c>
      <c r="AKN17" s="123" t="n">
        <f aca="false">COLUMN(AKM$11)*IF(AND(判定表!$H22=AKN$1,判定表!$G22=AKN$2),1,0)</f>
        <v>0</v>
      </c>
      <c r="AKO17" s="123" t="n">
        <f aca="false">COLUMN(AKN$11)*IF(AND(判定表!$H22=AKO$1,判定表!$G22=AKO$2),1,0)</f>
        <v>0</v>
      </c>
      <c r="AKP17" s="123" t="n">
        <f aca="false">COLUMN(AKO$11)*IF(AND(判定表!$H22=AKP$1,判定表!$G22=AKP$2),1,0)</f>
        <v>0</v>
      </c>
      <c r="AKQ17" s="123" t="n">
        <f aca="false">COLUMN(AKP$11)*IF(AND(判定表!$H22=AKQ$1,判定表!$G22=AKQ$2),1,0)</f>
        <v>0</v>
      </c>
      <c r="AKR17" s="123" t="n">
        <f aca="false">COLUMN(AKQ$11)*IF(AND(判定表!$H22=AKR$1,判定表!$G22=AKR$2),1,0)</f>
        <v>0</v>
      </c>
      <c r="AKS17" s="123" t="n">
        <f aca="false">COLUMN(AKR$11)*IF(AND(判定表!$H22=AKS$1,判定表!$G22=AKS$2),1,0)</f>
        <v>0</v>
      </c>
      <c r="AKT17" s="123" t="n">
        <f aca="false">COLUMN(AKS$11)*IF(AND(判定表!$H22=AKT$1,判定表!$G22=AKT$2),1,0)</f>
        <v>0</v>
      </c>
      <c r="AKU17" s="123" t="n">
        <f aca="false">COLUMN(AKT$11)*IF(AND(判定表!$H22=AKU$1,判定表!$G22=AKU$2),1,0)</f>
        <v>0</v>
      </c>
      <c r="AKV17" s="123" t="n">
        <f aca="false">COLUMN(AKU$11)*IF(AND(判定表!$H22=AKV$1,判定表!$G22=AKV$2),1,0)</f>
        <v>0</v>
      </c>
      <c r="AKW17" s="123" t="n">
        <f aca="false">COLUMN(AKV$11)*IF(AND(判定表!$H22=AKW$1,判定表!$G22=AKW$2),1,0)</f>
        <v>0</v>
      </c>
      <c r="AKX17" s="123" t="n">
        <f aca="false">COLUMN(AKW$11)*IF(AND(判定表!$H22=AKX$1,判定表!$G22=AKX$2),1,0)</f>
        <v>0</v>
      </c>
      <c r="AKY17" s="123" t="n">
        <f aca="false">COLUMN(AKX$11)*IF(AND(判定表!$H22=AKY$1,判定表!$G22=AKY$2),1,0)</f>
        <v>0</v>
      </c>
      <c r="AKZ17" s="123" t="n">
        <f aca="false">COLUMN(AKY$11)*IF(AND(判定表!$H22=AKZ$1,判定表!$G22=AKZ$2),1,0)</f>
        <v>0</v>
      </c>
      <c r="ALA17" s="123" t="n">
        <f aca="false">COLUMN(AKZ$11)*IF(AND(判定表!$H22=ALA$1,判定表!$G22=ALA$2),1,0)</f>
        <v>0</v>
      </c>
      <c r="ALB17" s="123" t="n">
        <f aca="false">COLUMN(ALA$11)*IF(AND(判定表!$H22=ALB$1,判定表!$G22=ALB$2),1,0)</f>
        <v>0</v>
      </c>
      <c r="ALC17" s="123" t="n">
        <f aca="false">COLUMN(ALB$11)*IF(AND(判定表!$H22=ALC$1,判定表!$G22=ALC$2),1,0)</f>
        <v>0</v>
      </c>
      <c r="ALD17" s="123" t="n">
        <f aca="false">COLUMN(ALC$11)*IF(AND(判定表!$H22=ALD$1,判定表!$G22=ALD$2),1,0)</f>
        <v>0</v>
      </c>
      <c r="ALE17" s="123" t="n">
        <f aca="false">COLUMN(ALD$11)*IF(AND(判定表!$H22=ALE$1,判定表!$G22=ALE$2),1,0)</f>
        <v>0</v>
      </c>
      <c r="ALF17" s="123" t="n">
        <f aca="false">COLUMN(ALE$11)*IF(AND(判定表!$H22=ALF$1,判定表!$G22=ALF$2),1,0)</f>
        <v>0</v>
      </c>
      <c r="ALG17" s="123" t="n">
        <f aca="false">COLUMN(ALF$11)*IF(AND(判定表!$H22=ALG$1,判定表!$G22=ALG$2),1,0)</f>
        <v>0</v>
      </c>
      <c r="ALH17" s="123" t="n">
        <f aca="false">COLUMN(ALG$11)*IF(AND(判定表!$H22=ALH$1,判定表!$G22=ALH$2),1,0)</f>
        <v>0</v>
      </c>
      <c r="ALI17" s="123" t="n">
        <f aca="false">COLUMN(ALH$11)*IF(AND(判定表!$H22=ALI$1,判定表!$G22=ALI$2),1,0)</f>
        <v>0</v>
      </c>
      <c r="ALJ17" s="123" t="n">
        <f aca="false">COLUMN(ALI$11)*IF(AND(判定表!$H22=ALJ$1,判定表!$G22=ALJ$2),1,0)</f>
        <v>0</v>
      </c>
      <c r="ALK17" s="123" t="n">
        <f aca="false">COLUMN(ALJ$11)*IF(AND(判定表!$H22=ALK$1,判定表!$G22=ALK$2),1,0)</f>
        <v>0</v>
      </c>
      <c r="ALL17" s="123" t="n">
        <f aca="false">COLUMN(ALK$11)*IF(AND(判定表!$H22=ALL$1,判定表!$G22=ALL$2),1,0)</f>
        <v>0</v>
      </c>
      <c r="ALM17" s="123" t="n">
        <f aca="false">COLUMN(ALL$11)*IF(AND(判定表!$H22=ALM$1,判定表!$G22=ALM$2),1,0)</f>
        <v>0</v>
      </c>
      <c r="ALN17" s="123" t="n">
        <f aca="false">COLUMN(ALM$11)*IF(AND(判定表!$H22=ALN$1,判定表!$G22=ALN$2),1,0)</f>
        <v>0</v>
      </c>
      <c r="ALO17" s="123" t="n">
        <f aca="false">COLUMN(ALN$11)*IF(AND(判定表!$H22=ALO$1,判定表!$G22=ALO$2),1,0)</f>
        <v>0</v>
      </c>
      <c r="ALP17" s="123" t="n">
        <f aca="false">COLUMN(ALO$11)*IF(AND(判定表!$H22=ALP$1,判定表!$G22=ALP$2),1,0)</f>
        <v>0</v>
      </c>
      <c r="ALQ17" s="123" t="n">
        <f aca="false">COLUMN(ALP$11)*IF(AND(判定表!$H22=ALQ$1,判定表!$G22=ALQ$2),1,0)</f>
        <v>0</v>
      </c>
      <c r="ALR17" s="123" t="n">
        <f aca="false">COLUMN(ALQ$11)*IF(AND(判定表!$H22=ALR$1,判定表!$G22=ALR$2),1,0)</f>
        <v>0</v>
      </c>
      <c r="ALS17" s="123" t="n">
        <f aca="false">COLUMN(ALR$11)*IF(AND(判定表!$H22=ALS$1,判定表!$G22=ALS$2),1,0)</f>
        <v>0</v>
      </c>
      <c r="ALT17" s="123" t="n">
        <f aca="false">COLUMN(ALS$11)*IF(AND(判定表!$H22=ALT$1,判定表!$G22=ALT$2),1,0)</f>
        <v>0</v>
      </c>
      <c r="ALU17" s="123" t="n">
        <f aca="false">COLUMN(ALT$11)*IF(AND(判定表!$H22=ALU$1,判定表!$G22=ALU$2),1,0)</f>
        <v>0</v>
      </c>
      <c r="ALV17" s="123" t="n">
        <f aca="false">COLUMN(ALU$11)*IF(AND(判定表!$H22=ALV$1,判定表!$G22=ALV$2),1,0)</f>
        <v>0</v>
      </c>
      <c r="ALW17" s="123" t="n">
        <f aca="false">COLUMN(ALV$11)*IF(AND(判定表!$H22=ALW$1,判定表!$G22=ALW$2),1,0)</f>
        <v>0</v>
      </c>
      <c r="ALX17" s="123" t="n">
        <f aca="false">COLUMN(ALW$11)*IF(AND(判定表!$H22=ALX$1,判定表!$G22=ALX$2),1,0)</f>
        <v>0</v>
      </c>
      <c r="ALY17" s="123" t="n">
        <f aca="false">COLUMN(ALX$11)*IF(AND(判定表!$H22=ALY$1,判定表!$G22=ALY$2),1,0)</f>
        <v>0</v>
      </c>
      <c r="ALZ17" s="123" t="n">
        <f aca="false">COLUMN(ALY$11)*IF(AND(判定表!$H22=ALZ$1,判定表!$G22=ALZ$2),1,0)</f>
        <v>0</v>
      </c>
      <c r="AMA17" s="123" t="n">
        <f aca="false">COLUMN(ALZ$11)*IF(AND(判定表!$H22=AMA$1,判定表!$G22=AMA$2),1,0)</f>
        <v>0</v>
      </c>
      <c r="AMB17" s="123" t="n">
        <f aca="false">COLUMN(AMA$11)*IF(AND(判定表!$H22=AMB$1,判定表!$G22=AMB$2),1,0)</f>
        <v>0</v>
      </c>
      <c r="AMC17" s="123" t="n">
        <f aca="false">COLUMN(AMB$11)*IF(AND(判定表!$H22=AMC$1,判定表!$G22=AMC$2),1,0)</f>
        <v>0</v>
      </c>
      <c r="AMD17" s="123" t="n">
        <f aca="false">COLUMN(AMC$11)*IF(AND(判定表!$H22=AMD$1,判定表!$G22=AMD$2),1,0)</f>
        <v>0</v>
      </c>
      <c r="AME17" s="123" t="n">
        <f aca="false">COLUMN(AMD$11)*IF(AND(判定表!$H22=AME$1,判定表!$G22=AME$2),1,0)</f>
        <v>0</v>
      </c>
      <c r="AMF17" s="123" t="n">
        <f aca="false">COLUMN(AME$11)*IF(AND(判定表!$H22=AMF$1,判定表!$G22=AMF$2),1,0)</f>
        <v>0</v>
      </c>
      <c r="AMG17" s="123" t="n">
        <f aca="false">COLUMN(AMF$11)*IF(AND(判定表!$H22=AMG$1,判定表!$G22=AMG$2),1,0)</f>
        <v>0</v>
      </c>
      <c r="AMH17" s="123" t="n">
        <f aca="false">COLUMN(AMG$11)*IF(AND(判定表!$H22=AMH$1,判定表!$G22=AMH$2),1,0)</f>
        <v>0</v>
      </c>
      <c r="AMI17" s="123" t="n">
        <f aca="false">COLUMN(AMH$11)*IF(AND(判定表!$H22=AMI$1,判定表!$G22=AMI$2),1,0)</f>
        <v>0</v>
      </c>
      <c r="AMJ17" s="123" t="n">
        <f aca="false">COLUMN(AMI$11)*IF(AND(判定表!$H22=AMJ$1,判定表!$G22=AMJ$2),1,0)</f>
        <v>0</v>
      </c>
    </row>
    <row r="18" customFormat="false" ht="15.75" hidden="false" customHeight="false" outlineLevel="0" collapsed="false">
      <c r="A18" s="138" t="e">
        <f aca="false">INDEX($B$12:$blq$12,1,SUM(B18:blq13))</f>
        <v>#NAME?</v>
      </c>
      <c r="B18" s="123" t="e">
        <f aca="false">COLUMN(A$11)*IF(AND(#REF!=B$1,#REF!=B$2),1,0)</f>
        <v>#REF!</v>
      </c>
      <c r="C18" s="123" t="e">
        <f aca="false">COLUMN(B$11)*IF(AND(#REF!=C$1,#REF!=C$2),1,0)</f>
        <v>#REF!</v>
      </c>
      <c r="D18" s="123" t="e">
        <f aca="false">COLUMN(C$11)*IF(AND(#REF!=D$1,#REF!=D$2),1,0)</f>
        <v>#REF!</v>
      </c>
      <c r="E18" s="123" t="e">
        <f aca="false">COLUMN(D$11)*IF(AND(#REF!=E$1,#REF!=E$2),1,0)</f>
        <v>#REF!</v>
      </c>
      <c r="F18" s="123" t="e">
        <f aca="false">COLUMN(E$11)*IF(AND(#REF!=F$1,#REF!=F$2),1,0)</f>
        <v>#REF!</v>
      </c>
      <c r="G18" s="123" t="e">
        <f aca="false">COLUMN(F$11)*IF(AND(#REF!=G$1,#REF!=G$2),1,0)</f>
        <v>#REF!</v>
      </c>
      <c r="H18" s="123" t="e">
        <f aca="false">COLUMN(G$11)*IF(AND(#REF!=H$1,#REF!=H$2),1,0)</f>
        <v>#REF!</v>
      </c>
      <c r="I18" s="123" t="e">
        <f aca="false">COLUMN(H$11)*IF(AND(#REF!=I$1,#REF!=I$2),1,0)</f>
        <v>#REF!</v>
      </c>
      <c r="J18" s="123" t="e">
        <f aca="false">COLUMN(I$11)*IF(AND(#REF!=J$1,#REF!=J$2),1,0)</f>
        <v>#REF!</v>
      </c>
      <c r="K18" s="123" t="e">
        <f aca="false">COLUMN(J$11)*IF(AND(#REF!=K$1,#REF!=K$2),1,0)</f>
        <v>#REF!</v>
      </c>
      <c r="L18" s="123" t="e">
        <f aca="false">COLUMN(K$11)*IF(AND(#REF!=L$1,#REF!=L$2),1,0)</f>
        <v>#REF!</v>
      </c>
      <c r="M18" s="123" t="e">
        <f aca="false">COLUMN(L$11)*IF(AND(#REF!=M$1,#REF!=M$2),1,0)</f>
        <v>#REF!</v>
      </c>
      <c r="N18" s="123" t="e">
        <f aca="false">COLUMN(M$11)*IF(AND(#REF!=N$1,#REF!=N$2),1,0)</f>
        <v>#REF!</v>
      </c>
      <c r="O18" s="123" t="e">
        <f aca="false">COLUMN(N$11)*IF(AND(#REF!=O$1,#REF!=O$2),1,0)</f>
        <v>#REF!</v>
      </c>
      <c r="P18" s="123" t="e">
        <f aca="false">COLUMN(O$11)*IF(AND(#REF!=P$1,#REF!=P$2),1,0)</f>
        <v>#REF!</v>
      </c>
      <c r="Q18" s="123" t="e">
        <f aca="false">COLUMN(P$11)*IF(AND(#REF!=Q$1,#REF!=Q$2),1,0)</f>
        <v>#REF!</v>
      </c>
      <c r="R18" s="123" t="e">
        <f aca="false">COLUMN(Q$11)*IF(AND(#REF!=R$1,#REF!=R$2),1,0)</f>
        <v>#REF!</v>
      </c>
      <c r="S18" s="123" t="e">
        <f aca="false">COLUMN(R$11)*IF(AND(#REF!=S$1,#REF!=S$2),1,0)</f>
        <v>#REF!</v>
      </c>
      <c r="T18" s="123" t="e">
        <f aca="false">COLUMN(S$11)*IF(AND(#REF!=T$1,#REF!=T$2),1,0)</f>
        <v>#REF!</v>
      </c>
      <c r="U18" s="123" t="e">
        <f aca="false">COLUMN(T$11)*IF(AND(#REF!=U$1,#REF!=U$2),1,0)</f>
        <v>#REF!</v>
      </c>
      <c r="V18" s="123" t="e">
        <f aca="false">COLUMN(U$11)*IF(AND(#REF!=V$1,#REF!=V$2),1,0)</f>
        <v>#REF!</v>
      </c>
      <c r="W18" s="123" t="e">
        <f aca="false">COLUMN(V$11)*IF(AND(#REF!=W$1,#REF!=W$2),1,0)</f>
        <v>#REF!</v>
      </c>
      <c r="X18" s="123" t="e">
        <f aca="false">COLUMN(W$11)*IF(AND(#REF!=X$1,#REF!=X$2),1,0)</f>
        <v>#REF!</v>
      </c>
      <c r="Y18" s="123" t="e">
        <f aca="false">COLUMN(X$11)*IF(AND(#REF!=Y$1,#REF!=Y$2),1,0)</f>
        <v>#REF!</v>
      </c>
      <c r="Z18" s="123" t="e">
        <f aca="false">COLUMN(Y$11)*IF(AND(#REF!=Z$1,#REF!=Z$2),1,0)</f>
        <v>#REF!</v>
      </c>
      <c r="AA18" s="123" t="e">
        <f aca="false">COLUMN(Z$11)*IF(AND(#REF!=AA$1,#REF!=AA$2),1,0)</f>
        <v>#REF!</v>
      </c>
      <c r="AB18" s="123" t="e">
        <f aca="false">COLUMN(AA$11)*IF(AND(#REF!=AB$1,#REF!=AB$2),1,0)</f>
        <v>#REF!</v>
      </c>
      <c r="AC18" s="123" t="e">
        <f aca="false">COLUMN(AB$11)*IF(AND(#REF!=AC$1,#REF!=AC$2),1,0)</f>
        <v>#REF!</v>
      </c>
      <c r="AD18" s="123" t="e">
        <f aca="false">COLUMN(AC$11)*IF(AND(#REF!=AD$1,#REF!=AD$2),1,0)</f>
        <v>#REF!</v>
      </c>
      <c r="AE18" s="123" t="e">
        <f aca="false">COLUMN(AD$11)*IF(AND(#REF!=AE$1,#REF!=AE$2),1,0)</f>
        <v>#REF!</v>
      </c>
      <c r="AF18" s="123" t="e">
        <f aca="false">COLUMN(AE$11)*IF(AND(#REF!=AF$1,#REF!=AF$2),1,0)</f>
        <v>#REF!</v>
      </c>
      <c r="AG18" s="123" t="e">
        <f aca="false">COLUMN(AF$11)*IF(AND(#REF!=AG$1,#REF!=AG$2),1,0)</f>
        <v>#REF!</v>
      </c>
      <c r="AH18" s="123" t="e">
        <f aca="false">COLUMN(AG$11)*IF(AND(#REF!=AH$1,#REF!=AH$2),1,0)</f>
        <v>#REF!</v>
      </c>
      <c r="AI18" s="123" t="e">
        <f aca="false">COLUMN(AH$11)*IF(AND(#REF!=AI$1,#REF!=AI$2),1,0)</f>
        <v>#REF!</v>
      </c>
      <c r="AJ18" s="123" t="e">
        <f aca="false">COLUMN(AI$11)*IF(AND(#REF!=AJ$1,#REF!=AJ$2),1,0)</f>
        <v>#REF!</v>
      </c>
      <c r="AK18" s="123" t="e">
        <f aca="false">COLUMN(AJ$11)*IF(AND(#REF!=AK$1,#REF!=AK$2),1,0)</f>
        <v>#REF!</v>
      </c>
      <c r="AL18" s="123" t="e">
        <f aca="false">COLUMN(AK$11)*IF(AND(#REF!=AL$1,#REF!=AL$2),1,0)</f>
        <v>#REF!</v>
      </c>
      <c r="AM18" s="123" t="e">
        <f aca="false">COLUMN(AL$11)*IF(AND(#REF!=AM$1,#REF!=AM$2),1,0)</f>
        <v>#REF!</v>
      </c>
      <c r="AN18" s="123" t="e">
        <f aca="false">COLUMN(AM$11)*IF(AND(#REF!=AN$1,#REF!=AN$2),1,0)</f>
        <v>#REF!</v>
      </c>
      <c r="AO18" s="123" t="e">
        <f aca="false">COLUMN(AN$11)*IF(AND(#REF!=AO$1,#REF!=AO$2),1,0)</f>
        <v>#REF!</v>
      </c>
      <c r="AP18" s="123" t="e">
        <f aca="false">COLUMN(AO$11)*IF(AND(#REF!=AP$1,#REF!=AP$2),1,0)</f>
        <v>#REF!</v>
      </c>
      <c r="AQ18" s="123" t="e">
        <f aca="false">COLUMN(AP$11)*IF(AND(#REF!=AQ$1,#REF!=AQ$2),1,0)</f>
        <v>#REF!</v>
      </c>
      <c r="AR18" s="123" t="e">
        <f aca="false">COLUMN(AQ$11)*IF(AND(#REF!=AR$1,#REF!=AR$2),1,0)</f>
        <v>#REF!</v>
      </c>
      <c r="AS18" s="123" t="e">
        <f aca="false">COLUMN(AR$11)*IF(AND(#REF!=AS$1,#REF!=AS$2),1,0)</f>
        <v>#REF!</v>
      </c>
      <c r="AT18" s="123" t="e">
        <f aca="false">COLUMN(AS$11)*IF(AND(#REF!=AT$1,#REF!=AT$2),1,0)</f>
        <v>#REF!</v>
      </c>
      <c r="AU18" s="123" t="e">
        <f aca="false">COLUMN(AT$11)*IF(AND(#REF!=AU$1,#REF!=AU$2),1,0)</f>
        <v>#REF!</v>
      </c>
      <c r="AV18" s="123" t="e">
        <f aca="false">COLUMN(AU$11)*IF(AND(#REF!=AV$1,#REF!=AV$2),1,0)</f>
        <v>#REF!</v>
      </c>
      <c r="AW18" s="123" t="e">
        <f aca="false">COLUMN(AV$11)*IF(AND(#REF!=AW$1,#REF!=AW$2),1,0)</f>
        <v>#REF!</v>
      </c>
      <c r="AX18" s="123" t="e">
        <f aca="false">COLUMN(AW$11)*IF(AND(#REF!=AX$1,#REF!=AX$2),1,0)</f>
        <v>#REF!</v>
      </c>
      <c r="AY18" s="123" t="e">
        <f aca="false">COLUMN(AX$11)*IF(AND(#REF!=AY$1,#REF!=AY$2),1,0)</f>
        <v>#REF!</v>
      </c>
      <c r="AZ18" s="123" t="e">
        <f aca="false">COLUMN(AY$11)*IF(AND(#REF!=AZ$1,#REF!=AZ$2),1,0)</f>
        <v>#REF!</v>
      </c>
      <c r="BA18" s="123" t="e">
        <f aca="false">COLUMN(AZ$11)*IF(AND(#REF!=BA$1,#REF!=BA$2),1,0)</f>
        <v>#REF!</v>
      </c>
      <c r="BB18" s="123" t="e">
        <f aca="false">COLUMN(BA$11)*IF(AND(#REF!=BB$1,#REF!=BB$2),1,0)</f>
        <v>#REF!</v>
      </c>
      <c r="BC18" s="123" t="e">
        <f aca="false">COLUMN(BB$11)*IF(AND(#REF!=BC$1,#REF!=BC$2),1,0)</f>
        <v>#REF!</v>
      </c>
      <c r="BD18" s="123" t="e">
        <f aca="false">COLUMN(BC$11)*IF(AND(#REF!=BD$1,#REF!=BD$2),1,0)</f>
        <v>#REF!</v>
      </c>
      <c r="BE18" s="123" t="e">
        <f aca="false">COLUMN(BD$11)*IF(AND(#REF!=BE$1,#REF!=BE$2),1,0)</f>
        <v>#REF!</v>
      </c>
      <c r="BF18" s="123" t="e">
        <f aca="false">COLUMN(BE$11)*IF(AND(#REF!=BF$1,#REF!=BF$2),1,0)</f>
        <v>#REF!</v>
      </c>
      <c r="BG18" s="123" t="e">
        <f aca="false">COLUMN(BF$11)*IF(AND(#REF!=BG$1,#REF!=BG$2),1,0)</f>
        <v>#REF!</v>
      </c>
      <c r="BH18" s="123" t="e">
        <f aca="false">COLUMN(BG$11)*IF(AND(#REF!=BH$1,#REF!=BH$2),1,0)</f>
        <v>#REF!</v>
      </c>
      <c r="BI18" s="123" t="e">
        <f aca="false">COLUMN(BH$11)*IF(AND(#REF!=BI$1,#REF!=BI$2),1,0)</f>
        <v>#REF!</v>
      </c>
      <c r="BJ18" s="123" t="e">
        <f aca="false">COLUMN(BI$11)*IF(AND(#REF!=BJ$1,#REF!=BJ$2),1,0)</f>
        <v>#REF!</v>
      </c>
      <c r="BK18" s="123" t="e">
        <f aca="false">COLUMN(BJ$11)*IF(AND(#REF!=BK$1,#REF!=BK$2),1,0)</f>
        <v>#REF!</v>
      </c>
      <c r="BL18" s="123" t="e">
        <f aca="false">COLUMN(BK$11)*IF(AND(#REF!=BL$1,#REF!=BL$2),1,0)</f>
        <v>#REF!</v>
      </c>
      <c r="BM18" s="123" t="e">
        <f aca="false">COLUMN(BL$11)*IF(AND(#REF!=BM$1,#REF!=BM$2),1,0)</f>
        <v>#REF!</v>
      </c>
      <c r="BN18" s="123" t="e">
        <f aca="false">COLUMN(BM$11)*IF(AND(#REF!=BN$1,#REF!=BN$2),1,0)</f>
        <v>#REF!</v>
      </c>
      <c r="BO18" s="123" t="e">
        <f aca="false">COLUMN(BN$11)*IF(AND(#REF!=BO$1,#REF!=BO$2),1,0)</f>
        <v>#REF!</v>
      </c>
      <c r="BP18" s="123" t="e">
        <f aca="false">COLUMN(BO$11)*IF(AND(#REF!=BP$1,#REF!=BP$2),1,0)</f>
        <v>#REF!</v>
      </c>
      <c r="BQ18" s="123" t="e">
        <f aca="false">COLUMN(BP$11)*IF(AND(#REF!=BQ$1,#REF!=BQ$2),1,0)</f>
        <v>#REF!</v>
      </c>
      <c r="BR18" s="123" t="e">
        <f aca="false">COLUMN(BQ$11)*IF(AND(#REF!=BR$1,#REF!=BR$2),1,0)</f>
        <v>#REF!</v>
      </c>
      <c r="BS18" s="123" t="e">
        <f aca="false">COLUMN(BR$11)*IF(AND(#REF!=BS$1,#REF!=BS$2),1,0)</f>
        <v>#REF!</v>
      </c>
      <c r="BT18" s="123" t="e">
        <f aca="false">COLUMN(BS$11)*IF(AND(#REF!=BT$1,#REF!=BT$2),1,0)</f>
        <v>#REF!</v>
      </c>
      <c r="BU18" s="123" t="e">
        <f aca="false">COLUMN(BT$11)*IF(AND(#REF!=BU$1,#REF!=BU$2),1,0)</f>
        <v>#REF!</v>
      </c>
      <c r="BV18" s="123" t="e">
        <f aca="false">COLUMN(BU$11)*IF(AND(#REF!=BV$1,#REF!=BV$2),1,0)</f>
        <v>#REF!</v>
      </c>
      <c r="BW18" s="123" t="e">
        <f aca="false">COLUMN(BV$11)*IF(AND(#REF!=BW$1,#REF!=BW$2),1,0)</f>
        <v>#REF!</v>
      </c>
      <c r="BX18" s="123" t="e">
        <f aca="false">COLUMN(BW$11)*IF(AND(#REF!=BX$1,#REF!=BX$2),1,0)</f>
        <v>#REF!</v>
      </c>
      <c r="BY18" s="123" t="e">
        <f aca="false">COLUMN(BX$11)*IF(AND(#REF!=BY$1,#REF!=BY$2),1,0)</f>
        <v>#REF!</v>
      </c>
      <c r="BZ18" s="123" t="e">
        <f aca="false">COLUMN(BY$11)*IF(AND(#REF!=BZ$1,#REF!=BZ$2),1,0)</f>
        <v>#REF!</v>
      </c>
      <c r="CA18" s="123" t="e">
        <f aca="false">COLUMN(BZ$11)*IF(AND(#REF!=CA$1,#REF!=CA$2),1,0)</f>
        <v>#REF!</v>
      </c>
      <c r="CB18" s="123" t="e">
        <f aca="false">COLUMN(CA$11)*IF(AND(#REF!=CB$1,#REF!=CB$2),1,0)</f>
        <v>#REF!</v>
      </c>
      <c r="CC18" s="123" t="e">
        <f aca="false">COLUMN(CB$11)*IF(AND(#REF!=CC$1,#REF!=CC$2),1,0)</f>
        <v>#REF!</v>
      </c>
      <c r="CD18" s="123" t="e">
        <f aca="false">COLUMN(CC$11)*IF(AND(#REF!=CD$1,#REF!=CD$2),1,0)</f>
        <v>#REF!</v>
      </c>
      <c r="CE18" s="123" t="e">
        <f aca="false">COLUMN(CD$11)*IF(AND(#REF!=CE$1,#REF!=CE$2),1,0)</f>
        <v>#REF!</v>
      </c>
      <c r="CF18" s="123" t="e">
        <f aca="false">COLUMN(CE$11)*IF(AND(#REF!=CF$1,#REF!=CF$2),1,0)</f>
        <v>#REF!</v>
      </c>
      <c r="CG18" s="123" t="e">
        <f aca="false">COLUMN(CF$11)*IF(AND(#REF!=CG$1,#REF!=CG$2),1,0)</f>
        <v>#REF!</v>
      </c>
      <c r="CH18" s="123" t="e">
        <f aca="false">COLUMN(CG$11)*IF(AND(#REF!=CH$1,#REF!=CH$2),1,0)</f>
        <v>#REF!</v>
      </c>
      <c r="CI18" s="123" t="e">
        <f aca="false">COLUMN(CH$11)*IF(AND(#REF!=CI$1,#REF!=CI$2),1,0)</f>
        <v>#REF!</v>
      </c>
      <c r="CJ18" s="123" t="e">
        <f aca="false">COLUMN(CI$11)*IF(AND(#REF!=CJ$1,#REF!=CJ$2),1,0)</f>
        <v>#REF!</v>
      </c>
      <c r="CK18" s="123" t="e">
        <f aca="false">COLUMN(CJ$11)*IF(AND(#REF!=CK$1,#REF!=CK$2),1,0)</f>
        <v>#REF!</v>
      </c>
      <c r="CL18" s="123" t="e">
        <f aca="false">COLUMN(CK$11)*IF(AND(#REF!=CL$1,#REF!=CL$2),1,0)</f>
        <v>#REF!</v>
      </c>
      <c r="CM18" s="123" t="e">
        <f aca="false">COLUMN(CL$11)*IF(AND(#REF!=CM$1,#REF!=CM$2),1,0)</f>
        <v>#REF!</v>
      </c>
      <c r="CN18" s="123" t="e">
        <f aca="false">COLUMN(CM$11)*IF(AND(#REF!=CN$1,#REF!=CN$2),1,0)</f>
        <v>#REF!</v>
      </c>
      <c r="CO18" s="123" t="e">
        <f aca="false">COLUMN(CN$11)*IF(AND(#REF!=CO$1,#REF!=CO$2),1,0)</f>
        <v>#REF!</v>
      </c>
      <c r="CP18" s="123" t="e">
        <f aca="false">COLUMN(CO$11)*IF(AND(#REF!=CP$1,#REF!=CP$2),1,0)</f>
        <v>#REF!</v>
      </c>
      <c r="CQ18" s="123" t="e">
        <f aca="false">COLUMN(CP$11)*IF(AND(#REF!=CQ$1,#REF!=CQ$2),1,0)</f>
        <v>#REF!</v>
      </c>
      <c r="CR18" s="123" t="e">
        <f aca="false">COLUMN(CQ$11)*IF(AND(#REF!=CR$1,#REF!=CR$2),1,0)</f>
        <v>#REF!</v>
      </c>
      <c r="CS18" s="123" t="e">
        <f aca="false">COLUMN(CR$11)*IF(AND(#REF!=CS$1,#REF!=CS$2),1,0)</f>
        <v>#REF!</v>
      </c>
      <c r="CT18" s="123" t="e">
        <f aca="false">COLUMN(CS$11)*IF(AND(#REF!=CT$1,#REF!=CT$2),1,0)</f>
        <v>#REF!</v>
      </c>
      <c r="CU18" s="123" t="e">
        <f aca="false">COLUMN(CT$11)*IF(AND(#REF!=CU$1,#REF!=CU$2),1,0)</f>
        <v>#REF!</v>
      </c>
      <c r="CV18" s="123" t="e">
        <f aca="false">COLUMN(CU$11)*IF(AND(#REF!=CV$1,#REF!=CV$2),1,0)</f>
        <v>#REF!</v>
      </c>
      <c r="CW18" s="123" t="e">
        <f aca="false">COLUMN(CV$11)*IF(AND(#REF!=CW$1,#REF!=CW$2),1,0)</f>
        <v>#REF!</v>
      </c>
      <c r="CX18" s="123" t="e">
        <f aca="false">COLUMN(CW$11)*IF(AND(#REF!=CX$1,#REF!=CX$2),1,0)</f>
        <v>#REF!</v>
      </c>
      <c r="CY18" s="123" t="e">
        <f aca="false">COLUMN(CX$11)*IF(AND(#REF!=CY$1,#REF!=CY$2),1,0)</f>
        <v>#REF!</v>
      </c>
      <c r="CZ18" s="123" t="e">
        <f aca="false">COLUMN(CY$11)*IF(AND(#REF!=CZ$1,#REF!=CZ$2),1,0)</f>
        <v>#REF!</v>
      </c>
      <c r="DA18" s="123" t="e">
        <f aca="false">COLUMN(CZ$11)*IF(AND(#REF!=DA$1,#REF!=DA$2),1,0)</f>
        <v>#REF!</v>
      </c>
      <c r="DB18" s="123" t="e">
        <f aca="false">COLUMN(DA$11)*IF(AND(#REF!=DB$1,#REF!=DB$2),1,0)</f>
        <v>#REF!</v>
      </c>
      <c r="DC18" s="123" t="e">
        <f aca="false">COLUMN(DB$11)*IF(AND(#REF!=DC$1,#REF!=DC$2),1,0)</f>
        <v>#REF!</v>
      </c>
      <c r="DD18" s="123" t="e">
        <f aca="false">COLUMN(DC$11)*IF(AND(#REF!=DD$1,#REF!=DD$2),1,0)</f>
        <v>#REF!</v>
      </c>
      <c r="DE18" s="123" t="e">
        <f aca="false">COLUMN(DD$11)*IF(AND(#REF!=DE$1,#REF!=DE$2),1,0)</f>
        <v>#REF!</v>
      </c>
      <c r="DF18" s="123" t="e">
        <f aca="false">COLUMN(DE$11)*IF(AND(#REF!=DF$1,#REF!=DF$2),1,0)</f>
        <v>#REF!</v>
      </c>
      <c r="DG18" s="123" t="e">
        <f aca="false">COLUMN(DF$11)*IF(AND(#REF!=DG$1,#REF!=DG$2),1,0)</f>
        <v>#REF!</v>
      </c>
      <c r="DH18" s="123" t="e">
        <f aca="false">COLUMN(DG$11)*IF(AND(#REF!=DH$1,#REF!=DH$2),1,0)</f>
        <v>#REF!</v>
      </c>
      <c r="DI18" s="123" t="e">
        <f aca="false">COLUMN(DH$11)*IF(AND(#REF!=DI$1,#REF!=DI$2),1,0)</f>
        <v>#REF!</v>
      </c>
      <c r="DJ18" s="123" t="e">
        <f aca="false">COLUMN(DI$11)*IF(AND(#REF!=DJ$1,#REF!=DJ$2),1,0)</f>
        <v>#REF!</v>
      </c>
      <c r="DK18" s="123" t="e">
        <f aca="false">COLUMN(DJ$11)*IF(AND(#REF!=DK$1,#REF!=DK$2),1,0)</f>
        <v>#REF!</v>
      </c>
      <c r="DL18" s="123" t="e">
        <f aca="false">COLUMN(DK$11)*IF(AND(#REF!=DL$1,#REF!=DL$2),1,0)</f>
        <v>#REF!</v>
      </c>
      <c r="DM18" s="123" t="e">
        <f aca="false">COLUMN(DL$11)*IF(AND(#REF!=DM$1,#REF!=DM$2),1,0)</f>
        <v>#REF!</v>
      </c>
      <c r="DN18" s="123" t="e">
        <f aca="false">COLUMN(DM$11)*IF(AND(#REF!=DN$1,#REF!=DN$2),1,0)</f>
        <v>#REF!</v>
      </c>
      <c r="DO18" s="123" t="e">
        <f aca="false">COLUMN(DN$11)*IF(AND(#REF!=DO$1,#REF!=DO$2),1,0)</f>
        <v>#REF!</v>
      </c>
      <c r="DP18" s="123" t="e">
        <f aca="false">COLUMN(DO$11)*IF(AND(#REF!=DP$1,#REF!=DP$2),1,0)</f>
        <v>#REF!</v>
      </c>
      <c r="DQ18" s="123" t="e">
        <f aca="false">COLUMN(DP$11)*IF(AND(#REF!=DQ$1,#REF!=DQ$2),1,0)</f>
        <v>#REF!</v>
      </c>
      <c r="DR18" s="123" t="e">
        <f aca="false">COLUMN(DQ$11)*IF(AND(#REF!=DR$1,#REF!=DR$2),1,0)</f>
        <v>#REF!</v>
      </c>
      <c r="DS18" s="123" t="e">
        <f aca="false">COLUMN(DR$11)*IF(AND(#REF!=DS$1,#REF!=DS$2),1,0)</f>
        <v>#REF!</v>
      </c>
      <c r="DT18" s="123" t="e">
        <f aca="false">COLUMN(DS$11)*IF(AND(#REF!=DT$1,#REF!=DT$2),1,0)</f>
        <v>#REF!</v>
      </c>
      <c r="DU18" s="123" t="e">
        <f aca="false">COLUMN(DT$11)*IF(AND(#REF!=DU$1,#REF!=DU$2),1,0)</f>
        <v>#REF!</v>
      </c>
      <c r="DV18" s="123" t="e">
        <f aca="false">COLUMN(DU$11)*IF(AND(#REF!=DV$1,#REF!=DV$2),1,0)</f>
        <v>#REF!</v>
      </c>
      <c r="DW18" s="123" t="e">
        <f aca="false">COLUMN(DV$11)*IF(AND(#REF!=DW$1,#REF!=DW$2),1,0)</f>
        <v>#REF!</v>
      </c>
      <c r="DX18" s="123" t="e">
        <f aca="false">COLUMN(DW$11)*IF(AND(#REF!=DX$1,#REF!=DX$2),1,0)</f>
        <v>#REF!</v>
      </c>
      <c r="DY18" s="123" t="e">
        <f aca="false">COLUMN(DX$11)*IF(AND(#REF!=DY$1,#REF!=DY$2),1,0)</f>
        <v>#REF!</v>
      </c>
      <c r="DZ18" s="123" t="e">
        <f aca="false">COLUMN(DY$11)*IF(AND(#REF!=DZ$1,#REF!=DZ$2),1,0)</f>
        <v>#REF!</v>
      </c>
      <c r="EA18" s="123" t="e">
        <f aca="false">COLUMN(DZ$11)*IF(AND(#REF!=EA$1,#REF!=EA$2),1,0)</f>
        <v>#REF!</v>
      </c>
      <c r="EB18" s="123" t="e">
        <f aca="false">COLUMN(EA$11)*IF(AND(#REF!=EB$1,#REF!=EB$2),1,0)</f>
        <v>#REF!</v>
      </c>
      <c r="EC18" s="123" t="e">
        <f aca="false">COLUMN(EB$11)*IF(AND(#REF!=EC$1,#REF!=EC$2),1,0)</f>
        <v>#REF!</v>
      </c>
      <c r="ED18" s="123" t="e">
        <f aca="false">COLUMN(EC$11)*IF(AND(#REF!=ED$1,#REF!=ED$2),1,0)</f>
        <v>#REF!</v>
      </c>
      <c r="EE18" s="123" t="e">
        <f aca="false">COLUMN(ED$11)*IF(AND(#REF!=EE$1,#REF!=EE$2),1,0)</f>
        <v>#REF!</v>
      </c>
      <c r="EF18" s="123" t="e">
        <f aca="false">COLUMN(EE$11)*IF(AND(#REF!=EF$1,#REF!=EF$2),1,0)</f>
        <v>#REF!</v>
      </c>
      <c r="EG18" s="123" t="e">
        <f aca="false">COLUMN(EF$11)*IF(AND(#REF!=EG$1,#REF!=EG$2),1,0)</f>
        <v>#REF!</v>
      </c>
      <c r="EH18" s="123" t="e">
        <f aca="false">COLUMN(EG$11)*IF(AND(#REF!=EH$1,#REF!=EH$2),1,0)</f>
        <v>#REF!</v>
      </c>
      <c r="EI18" s="123" t="e">
        <f aca="false">COLUMN(EH$11)*IF(AND(#REF!=EI$1,#REF!=EI$2),1,0)</f>
        <v>#REF!</v>
      </c>
      <c r="EJ18" s="123" t="e">
        <f aca="false">COLUMN(EI$11)*IF(AND(#REF!=EJ$1,#REF!=EJ$2),1,0)</f>
        <v>#REF!</v>
      </c>
      <c r="EK18" s="123" t="e">
        <f aca="false">COLUMN(EJ$11)*IF(AND(#REF!=EK$1,#REF!=EK$2),1,0)</f>
        <v>#REF!</v>
      </c>
      <c r="EL18" s="123" t="e">
        <f aca="false">COLUMN(EK$11)*IF(AND(#REF!=EL$1,#REF!=EL$2),1,0)</f>
        <v>#REF!</v>
      </c>
      <c r="EM18" s="123" t="e">
        <f aca="false">COLUMN(EL$11)*IF(AND(#REF!=EM$1,#REF!=EM$2),1,0)</f>
        <v>#REF!</v>
      </c>
      <c r="EN18" s="123" t="e">
        <f aca="false">COLUMN(EM$11)*IF(AND(#REF!=EN$1,#REF!=EN$2),1,0)</f>
        <v>#REF!</v>
      </c>
      <c r="EO18" s="123" t="e">
        <f aca="false">COLUMN(EN$11)*IF(AND(#REF!=EO$1,#REF!=EO$2),1,0)</f>
        <v>#REF!</v>
      </c>
      <c r="EP18" s="123" t="e">
        <f aca="false">COLUMN(EO$11)*IF(AND(#REF!=EP$1,#REF!=EP$2),1,0)</f>
        <v>#REF!</v>
      </c>
      <c r="EQ18" s="123" t="e">
        <f aca="false">COLUMN(EP$11)*IF(AND(#REF!=EQ$1,#REF!=EQ$2),1,0)</f>
        <v>#REF!</v>
      </c>
      <c r="ER18" s="123" t="e">
        <f aca="false">COLUMN(EQ$11)*IF(AND(#REF!=ER$1,#REF!=ER$2),1,0)</f>
        <v>#REF!</v>
      </c>
      <c r="ES18" s="123" t="e">
        <f aca="false">COLUMN(ER$11)*IF(AND(#REF!=ES$1,#REF!=ES$2),1,0)</f>
        <v>#REF!</v>
      </c>
      <c r="ET18" s="123" t="e">
        <f aca="false">COLUMN(ES$11)*IF(AND(#REF!=ET$1,#REF!=ET$2),1,0)</f>
        <v>#REF!</v>
      </c>
      <c r="EU18" s="123" t="e">
        <f aca="false">COLUMN(ET$11)*IF(AND(#REF!=EU$1,#REF!=EU$2),1,0)</f>
        <v>#REF!</v>
      </c>
      <c r="EV18" s="123" t="e">
        <f aca="false">COLUMN(EU$11)*IF(AND(#REF!=EV$1,#REF!=EV$2),1,0)</f>
        <v>#REF!</v>
      </c>
      <c r="EW18" s="123" t="e">
        <f aca="false">COLUMN(EV$11)*IF(AND(#REF!=EW$1,#REF!=EW$2),1,0)</f>
        <v>#REF!</v>
      </c>
      <c r="EX18" s="123" t="e">
        <f aca="false">COLUMN(EW$11)*IF(AND(#REF!=EX$1,#REF!=EX$2),1,0)</f>
        <v>#REF!</v>
      </c>
      <c r="EY18" s="123" t="e">
        <f aca="false">COLUMN(EX$11)*IF(AND(#REF!=EY$1,#REF!=EY$2),1,0)</f>
        <v>#REF!</v>
      </c>
      <c r="EZ18" s="123" t="e">
        <f aca="false">COLUMN(EY$11)*IF(AND(#REF!=EZ$1,#REF!=EZ$2),1,0)</f>
        <v>#REF!</v>
      </c>
      <c r="FA18" s="123" t="e">
        <f aca="false">COLUMN(EZ$11)*IF(AND(#REF!=FA$1,#REF!=FA$2),1,0)</f>
        <v>#REF!</v>
      </c>
      <c r="FB18" s="123" t="e">
        <f aca="false">COLUMN(FA$11)*IF(AND(#REF!=FB$1,#REF!=FB$2),1,0)</f>
        <v>#REF!</v>
      </c>
      <c r="FC18" s="123" t="e">
        <f aca="false">COLUMN(FB$11)*IF(AND(#REF!=FC$1,#REF!=FC$2),1,0)</f>
        <v>#REF!</v>
      </c>
      <c r="FD18" s="123" t="e">
        <f aca="false">COLUMN(FC$11)*IF(AND(#REF!=FD$1,#REF!=FD$2),1,0)</f>
        <v>#REF!</v>
      </c>
      <c r="FE18" s="123" t="e">
        <f aca="false">COLUMN(FD$11)*IF(AND(#REF!=FE$1,#REF!=FE$2),1,0)</f>
        <v>#REF!</v>
      </c>
      <c r="FF18" s="123" t="e">
        <f aca="false">COLUMN(FE$11)*IF(AND(#REF!=FF$1,#REF!=FF$2),1,0)</f>
        <v>#REF!</v>
      </c>
      <c r="FG18" s="123" t="e">
        <f aca="false">COLUMN(FF$11)*IF(AND(#REF!=FG$1,#REF!=FG$2),1,0)</f>
        <v>#REF!</v>
      </c>
      <c r="FH18" s="123" t="e">
        <f aca="false">COLUMN(FG$11)*IF(AND(#REF!=FH$1,#REF!=FH$2),1,0)</f>
        <v>#REF!</v>
      </c>
      <c r="FI18" s="123" t="e">
        <f aca="false">COLUMN(FH$11)*IF(AND(#REF!=FI$1,#REF!=FI$2),1,0)</f>
        <v>#REF!</v>
      </c>
      <c r="FJ18" s="123" t="e">
        <f aca="false">COLUMN(FI$11)*IF(AND(#REF!=FJ$1,#REF!=FJ$2),1,0)</f>
        <v>#REF!</v>
      </c>
      <c r="FK18" s="123" t="e">
        <f aca="false">COLUMN(FJ$11)*IF(AND(#REF!=FK$1,#REF!=FK$2),1,0)</f>
        <v>#REF!</v>
      </c>
      <c r="FL18" s="123" t="e">
        <f aca="false">COLUMN(FK$11)*IF(AND(#REF!=FL$1,#REF!=FL$2),1,0)</f>
        <v>#REF!</v>
      </c>
      <c r="FM18" s="123" t="e">
        <f aca="false">COLUMN(FL$11)*IF(AND(#REF!=FM$1,#REF!=FM$2),1,0)</f>
        <v>#REF!</v>
      </c>
      <c r="FN18" s="123" t="e">
        <f aca="false">COLUMN(FM$11)*IF(AND(#REF!=FN$1,#REF!=FN$2),1,0)</f>
        <v>#REF!</v>
      </c>
      <c r="FO18" s="123" t="e">
        <f aca="false">COLUMN(FN$11)*IF(AND(#REF!=FO$1,#REF!=FO$2),1,0)</f>
        <v>#REF!</v>
      </c>
      <c r="FP18" s="123" t="e">
        <f aca="false">COLUMN(FO$11)*IF(AND(#REF!=FP$1,#REF!=FP$2),1,0)</f>
        <v>#REF!</v>
      </c>
      <c r="FQ18" s="123" t="e">
        <f aca="false">COLUMN(FP$11)*IF(AND(#REF!=FQ$1,#REF!=FQ$2),1,0)</f>
        <v>#REF!</v>
      </c>
      <c r="FR18" s="123" t="e">
        <f aca="false">COLUMN(FQ$11)*IF(AND(#REF!=FR$1,#REF!=FR$2),1,0)</f>
        <v>#REF!</v>
      </c>
      <c r="FS18" s="123" t="e">
        <f aca="false">COLUMN(FR$11)*IF(AND(#REF!=FS$1,#REF!=FS$2),1,0)</f>
        <v>#REF!</v>
      </c>
      <c r="FT18" s="123" t="e">
        <f aca="false">COLUMN(FS$11)*IF(AND(#REF!=FT$1,#REF!=FT$2),1,0)</f>
        <v>#REF!</v>
      </c>
      <c r="FU18" s="123" t="e">
        <f aca="false">COLUMN(FT$11)*IF(AND(#REF!=FU$1,#REF!=FU$2),1,0)</f>
        <v>#REF!</v>
      </c>
      <c r="FV18" s="123" t="e">
        <f aca="false">COLUMN(FU$11)*IF(AND(#REF!=FV$1,#REF!=FV$2),1,0)</f>
        <v>#REF!</v>
      </c>
      <c r="FW18" s="123" t="e">
        <f aca="false">COLUMN(FV$11)*IF(AND(#REF!=FW$1,#REF!=FW$2),1,0)</f>
        <v>#REF!</v>
      </c>
      <c r="FX18" s="123" t="e">
        <f aca="false">COLUMN(FW$11)*IF(AND(#REF!=FX$1,#REF!=FX$2),1,0)</f>
        <v>#REF!</v>
      </c>
      <c r="FY18" s="123" t="e">
        <f aca="false">COLUMN(FX$11)*IF(AND(#REF!=FY$1,#REF!=FY$2),1,0)</f>
        <v>#REF!</v>
      </c>
      <c r="FZ18" s="123" t="e">
        <f aca="false">COLUMN(FY$11)*IF(AND(#REF!=FZ$1,#REF!=FZ$2),1,0)</f>
        <v>#REF!</v>
      </c>
      <c r="GA18" s="123" t="e">
        <f aca="false">COLUMN(FZ$11)*IF(AND(#REF!=GA$1,#REF!=GA$2),1,0)</f>
        <v>#REF!</v>
      </c>
      <c r="GB18" s="123" t="e">
        <f aca="false">COLUMN(GA$11)*IF(AND(#REF!=GB$1,#REF!=GB$2),1,0)</f>
        <v>#REF!</v>
      </c>
      <c r="GC18" s="123" t="e">
        <f aca="false">COLUMN(GB$11)*IF(AND(#REF!=GC$1,#REF!=GC$2),1,0)</f>
        <v>#REF!</v>
      </c>
      <c r="GD18" s="123" t="e">
        <f aca="false">COLUMN(GC$11)*IF(AND(#REF!=GD$1,#REF!=GD$2),1,0)</f>
        <v>#REF!</v>
      </c>
      <c r="GE18" s="123" t="e">
        <f aca="false">COLUMN(GD$11)*IF(AND(#REF!=GE$1,#REF!=GE$2),1,0)</f>
        <v>#REF!</v>
      </c>
      <c r="GF18" s="123" t="e">
        <f aca="false">COLUMN(GE$11)*IF(AND(#REF!=GF$1,#REF!=GF$2),1,0)</f>
        <v>#REF!</v>
      </c>
      <c r="GG18" s="123" t="e">
        <f aca="false">COLUMN(GF$11)*IF(AND(#REF!=GG$1,#REF!=GG$2),1,0)</f>
        <v>#REF!</v>
      </c>
      <c r="GH18" s="123" t="e">
        <f aca="false">COLUMN(GG$11)*IF(AND(#REF!=GH$1,#REF!=GH$2),1,0)</f>
        <v>#REF!</v>
      </c>
      <c r="GI18" s="123" t="e">
        <f aca="false">COLUMN(GH$11)*IF(AND(#REF!=GI$1,#REF!=GI$2),1,0)</f>
        <v>#REF!</v>
      </c>
      <c r="GJ18" s="123" t="e">
        <f aca="false">COLUMN(GI$11)*IF(AND(#REF!=GJ$1,#REF!=GJ$2),1,0)</f>
        <v>#REF!</v>
      </c>
      <c r="GK18" s="123" t="e">
        <f aca="false">COLUMN(GJ$11)*IF(AND(#REF!=GK$1,#REF!=GK$2),1,0)</f>
        <v>#REF!</v>
      </c>
      <c r="GL18" s="123" t="e">
        <f aca="false">COLUMN(GK$11)*IF(AND(#REF!=GL$1,#REF!=GL$2),1,0)</f>
        <v>#REF!</v>
      </c>
      <c r="GM18" s="123" t="e">
        <f aca="false">COLUMN(GL$11)*IF(AND(#REF!=GM$1,#REF!=GM$2),1,0)</f>
        <v>#REF!</v>
      </c>
      <c r="GN18" s="123" t="e">
        <f aca="false">COLUMN(GM$11)*IF(AND(#REF!=GN$1,#REF!=GN$2),1,0)</f>
        <v>#REF!</v>
      </c>
      <c r="GO18" s="123" t="e">
        <f aca="false">COLUMN(GN$11)*IF(AND(#REF!=GO$1,#REF!=GO$2),1,0)</f>
        <v>#REF!</v>
      </c>
      <c r="GP18" s="123" t="e">
        <f aca="false">COLUMN(GO$11)*IF(AND(#REF!=GP$1,#REF!=GP$2),1,0)</f>
        <v>#REF!</v>
      </c>
      <c r="GQ18" s="123" t="e">
        <f aca="false">COLUMN(GP$11)*IF(AND(#REF!=GQ$1,#REF!=GQ$2),1,0)</f>
        <v>#REF!</v>
      </c>
      <c r="GR18" s="123" t="e">
        <f aca="false">COLUMN(GQ$11)*IF(AND(#REF!=GR$1,#REF!=GR$2),1,0)</f>
        <v>#REF!</v>
      </c>
      <c r="GS18" s="123" t="e">
        <f aca="false">COLUMN(GR$11)*IF(AND(#REF!=GS$1,#REF!=GS$2),1,0)</f>
        <v>#REF!</v>
      </c>
      <c r="GT18" s="123" t="e">
        <f aca="false">COLUMN(GS$11)*IF(AND(#REF!=GT$1,#REF!=GT$2),1,0)</f>
        <v>#REF!</v>
      </c>
      <c r="GU18" s="123" t="e">
        <f aca="false">COLUMN(GT$11)*IF(AND(#REF!=GU$1,#REF!=GU$2),1,0)</f>
        <v>#REF!</v>
      </c>
      <c r="GV18" s="123" t="e">
        <f aca="false">COLUMN(GU$11)*IF(AND(#REF!=GV$1,#REF!=GV$2),1,0)</f>
        <v>#REF!</v>
      </c>
      <c r="GW18" s="123" t="e">
        <f aca="false">COLUMN(GV$11)*IF(AND(#REF!=GW$1,#REF!=GW$2),1,0)</f>
        <v>#REF!</v>
      </c>
      <c r="GX18" s="123" t="e">
        <f aca="false">COLUMN(GW$11)*IF(AND(#REF!=GX$1,#REF!=GX$2),1,0)</f>
        <v>#REF!</v>
      </c>
      <c r="GY18" s="123" t="e">
        <f aca="false">COLUMN(GX$11)*IF(AND(#REF!=GY$1,#REF!=GY$2),1,0)</f>
        <v>#REF!</v>
      </c>
      <c r="GZ18" s="123" t="e">
        <f aca="false">COLUMN(GY$11)*IF(AND(#REF!=GZ$1,#REF!=GZ$2),1,0)</f>
        <v>#REF!</v>
      </c>
      <c r="HA18" s="123" t="e">
        <f aca="false">COLUMN(GZ$11)*IF(AND(#REF!=HA$1,#REF!=HA$2),1,0)</f>
        <v>#REF!</v>
      </c>
      <c r="HB18" s="123" t="e">
        <f aca="false">COLUMN(HA$11)*IF(AND(#REF!=HB$1,#REF!=HB$2),1,0)</f>
        <v>#REF!</v>
      </c>
      <c r="HC18" s="123" t="e">
        <f aca="false">COLUMN(HB$11)*IF(AND(#REF!=HC$1,#REF!=HC$2),1,0)</f>
        <v>#REF!</v>
      </c>
      <c r="HD18" s="123" t="e">
        <f aca="false">COLUMN(HC$11)*IF(AND(#REF!=HD$1,#REF!=HD$2),1,0)</f>
        <v>#REF!</v>
      </c>
      <c r="HE18" s="123" t="e">
        <f aca="false">COLUMN(HD$11)*IF(AND(#REF!=HE$1,#REF!=HE$2),1,0)</f>
        <v>#REF!</v>
      </c>
      <c r="HF18" s="123" t="e">
        <f aca="false">COLUMN(HE$11)*IF(AND(#REF!=HF$1,#REF!=HF$2),1,0)</f>
        <v>#REF!</v>
      </c>
      <c r="HG18" s="123" t="e">
        <f aca="false">COLUMN(HF$11)*IF(AND(#REF!=HG$1,#REF!=HG$2),1,0)</f>
        <v>#REF!</v>
      </c>
      <c r="HH18" s="123" t="e">
        <f aca="false">COLUMN(HG$11)*IF(AND(#REF!=HH$1,#REF!=HH$2),1,0)</f>
        <v>#REF!</v>
      </c>
      <c r="HI18" s="123" t="e">
        <f aca="false">COLUMN(HH$11)*IF(AND(#REF!=HI$1,#REF!=HI$2),1,0)</f>
        <v>#REF!</v>
      </c>
      <c r="HJ18" s="123" t="e">
        <f aca="false">COLUMN(HI$11)*IF(AND(#REF!=HJ$1,#REF!=HJ$2),1,0)</f>
        <v>#REF!</v>
      </c>
      <c r="HK18" s="123" t="e">
        <f aca="false">COLUMN(HJ$11)*IF(AND(#REF!=HK$1,#REF!=HK$2),1,0)</f>
        <v>#REF!</v>
      </c>
      <c r="HL18" s="123" t="e">
        <f aca="false">COLUMN(HK$11)*IF(AND(#REF!=HL$1,#REF!=HL$2),1,0)</f>
        <v>#REF!</v>
      </c>
      <c r="HM18" s="123" t="e">
        <f aca="false">COLUMN(HL$11)*IF(AND(#REF!=HM$1,#REF!=HM$2),1,0)</f>
        <v>#REF!</v>
      </c>
      <c r="HN18" s="123" t="e">
        <f aca="false">COLUMN(HM$11)*IF(AND(#REF!=HN$1,#REF!=HN$2),1,0)</f>
        <v>#REF!</v>
      </c>
      <c r="HO18" s="123" t="e">
        <f aca="false">COLUMN(HN$11)*IF(AND(#REF!=HO$1,#REF!=HO$2),1,0)</f>
        <v>#REF!</v>
      </c>
      <c r="HP18" s="123" t="e">
        <f aca="false">COLUMN(HO$11)*IF(AND(#REF!=HP$1,#REF!=HP$2),1,0)</f>
        <v>#REF!</v>
      </c>
      <c r="HQ18" s="123" t="e">
        <f aca="false">COLUMN(HP$11)*IF(AND(#REF!=HQ$1,#REF!=HQ$2),1,0)</f>
        <v>#REF!</v>
      </c>
      <c r="HR18" s="123" t="e">
        <f aca="false">COLUMN(HQ$11)*IF(AND(#REF!=HR$1,#REF!=HR$2),1,0)</f>
        <v>#REF!</v>
      </c>
      <c r="HS18" s="123" t="e">
        <f aca="false">COLUMN(HR$11)*IF(AND(#REF!=HS$1,#REF!=HS$2),1,0)</f>
        <v>#REF!</v>
      </c>
      <c r="HT18" s="123" t="e">
        <f aca="false">COLUMN(HS$11)*IF(AND(#REF!=HT$1,#REF!=HT$2),1,0)</f>
        <v>#REF!</v>
      </c>
      <c r="HU18" s="123" t="e">
        <f aca="false">COLUMN(HT$11)*IF(AND(#REF!=HU$1,#REF!=HU$2),1,0)</f>
        <v>#REF!</v>
      </c>
      <c r="HV18" s="123" t="e">
        <f aca="false">COLUMN(HU$11)*IF(AND(#REF!=HV$1,#REF!=HV$2),1,0)</f>
        <v>#REF!</v>
      </c>
      <c r="HW18" s="123" t="e">
        <f aca="false">COLUMN(HV$11)*IF(AND(#REF!=HW$1,#REF!=HW$2),1,0)</f>
        <v>#REF!</v>
      </c>
      <c r="HX18" s="123" t="e">
        <f aca="false">COLUMN(HW$11)*IF(AND(#REF!=HX$1,#REF!=HX$2),1,0)</f>
        <v>#REF!</v>
      </c>
      <c r="HY18" s="123" t="e">
        <f aca="false">COLUMN(HX$11)*IF(AND(#REF!=HY$1,#REF!=HY$2),1,0)</f>
        <v>#REF!</v>
      </c>
      <c r="HZ18" s="123" t="e">
        <f aca="false">COLUMN(HY$11)*IF(AND(#REF!=HZ$1,#REF!=HZ$2),1,0)</f>
        <v>#REF!</v>
      </c>
      <c r="IA18" s="123" t="e">
        <f aca="false">COLUMN(HZ$11)*IF(AND(#REF!=IA$1,#REF!=IA$2),1,0)</f>
        <v>#REF!</v>
      </c>
      <c r="IB18" s="123" t="e">
        <f aca="false">COLUMN(IA$11)*IF(AND(#REF!=IB$1,#REF!=IB$2),1,0)</f>
        <v>#REF!</v>
      </c>
      <c r="IC18" s="123" t="e">
        <f aca="false">COLUMN(IB$11)*IF(AND(#REF!=IC$1,#REF!=IC$2),1,0)</f>
        <v>#REF!</v>
      </c>
      <c r="ID18" s="123" t="e">
        <f aca="false">COLUMN(IC$11)*IF(AND(#REF!=ID$1,#REF!=ID$2),1,0)</f>
        <v>#REF!</v>
      </c>
      <c r="IE18" s="123" t="e">
        <f aca="false">COLUMN(ID$11)*IF(AND(#REF!=IE$1,#REF!=IE$2),1,0)</f>
        <v>#REF!</v>
      </c>
      <c r="IF18" s="123" t="e">
        <f aca="false">COLUMN(IE$11)*IF(AND(#REF!=IF$1,#REF!=IF$2),1,0)</f>
        <v>#REF!</v>
      </c>
      <c r="IG18" s="123" t="e">
        <f aca="false">COLUMN(IF$11)*IF(AND(#REF!=IG$1,#REF!=IG$2),1,0)</f>
        <v>#REF!</v>
      </c>
      <c r="IH18" s="123" t="e">
        <f aca="false">COLUMN(IG$11)*IF(AND(#REF!=IH$1,#REF!=IH$2),1,0)</f>
        <v>#REF!</v>
      </c>
      <c r="II18" s="123" t="e">
        <f aca="false">COLUMN(IH$11)*IF(AND(#REF!=II$1,#REF!=II$2),1,0)</f>
        <v>#REF!</v>
      </c>
      <c r="IJ18" s="123" t="e">
        <f aca="false">COLUMN(II$11)*IF(AND(#REF!=IJ$1,#REF!=IJ$2),1,0)</f>
        <v>#REF!</v>
      </c>
      <c r="IK18" s="123" t="e">
        <f aca="false">COLUMN(IJ$11)*IF(AND(#REF!=IK$1,#REF!=IK$2),1,0)</f>
        <v>#REF!</v>
      </c>
      <c r="IL18" s="123" t="e">
        <f aca="false">COLUMN(IK$11)*IF(AND(#REF!=IL$1,#REF!=IL$2),1,0)</f>
        <v>#REF!</v>
      </c>
      <c r="IM18" s="123" t="e">
        <f aca="false">COLUMN(IL$11)*IF(AND(#REF!=IM$1,#REF!=IM$2),1,0)</f>
        <v>#REF!</v>
      </c>
      <c r="IN18" s="123" t="e">
        <f aca="false">COLUMN(IM$11)*IF(AND(#REF!=IN$1,#REF!=IN$2),1,0)</f>
        <v>#REF!</v>
      </c>
      <c r="IO18" s="123" t="e">
        <f aca="false">COLUMN(IN$11)*IF(AND(#REF!=IO$1,#REF!=IO$2),1,0)</f>
        <v>#REF!</v>
      </c>
      <c r="IP18" s="123" t="e">
        <f aca="false">COLUMN(IO$11)*IF(AND(#REF!=IP$1,#REF!=IP$2),1,0)</f>
        <v>#REF!</v>
      </c>
      <c r="IQ18" s="123" t="e">
        <f aca="false">COLUMN(IP$11)*IF(AND(#REF!=IQ$1,#REF!=IQ$2),1,0)</f>
        <v>#REF!</v>
      </c>
      <c r="IR18" s="123" t="e">
        <f aca="false">COLUMN(IQ$11)*IF(AND(#REF!=IR$1,#REF!=IR$2),1,0)</f>
        <v>#REF!</v>
      </c>
      <c r="IS18" s="123" t="e">
        <f aca="false">COLUMN(IR$11)*IF(AND(#REF!=IS$1,#REF!=IS$2),1,0)</f>
        <v>#REF!</v>
      </c>
      <c r="IT18" s="123" t="e">
        <f aca="false">COLUMN(IS$11)*IF(AND(#REF!=IT$1,#REF!=IT$2),1,0)</f>
        <v>#REF!</v>
      </c>
      <c r="IU18" s="123" t="e">
        <f aca="false">COLUMN(IT$11)*IF(AND(#REF!=IU$1,#REF!=IU$2),1,0)</f>
        <v>#REF!</v>
      </c>
      <c r="IV18" s="123" t="e">
        <f aca="false">COLUMN(IU$11)*IF(AND(#REF!=IV$1,#REF!=IV$2),1,0)</f>
        <v>#REF!</v>
      </c>
      <c r="IW18" s="123" t="e">
        <f aca="false">COLUMN(IV$11)*IF(AND(#REF!=IW$1,#REF!=IW$2),1,0)</f>
        <v>#REF!</v>
      </c>
      <c r="IX18" s="123" t="e">
        <f aca="false">COLUMN(IW$11)*IF(AND(#REF!=IX$1,#REF!=IX$2),1,0)</f>
        <v>#REF!</v>
      </c>
      <c r="IY18" s="123" t="e">
        <f aca="false">COLUMN(IX$11)*IF(AND(#REF!=IY$1,#REF!=IY$2),1,0)</f>
        <v>#REF!</v>
      </c>
      <c r="IZ18" s="123" t="e">
        <f aca="false">COLUMN(IY$11)*IF(AND(#REF!=IZ$1,#REF!=IZ$2),1,0)</f>
        <v>#REF!</v>
      </c>
      <c r="JA18" s="123" t="e">
        <f aca="false">COLUMN(IZ$11)*IF(AND(#REF!=JA$1,#REF!=JA$2),1,0)</f>
        <v>#REF!</v>
      </c>
      <c r="JB18" s="123" t="e">
        <f aca="false">COLUMN(JA$11)*IF(AND(#REF!=JB$1,#REF!=JB$2),1,0)</f>
        <v>#REF!</v>
      </c>
      <c r="JC18" s="123" t="e">
        <f aca="false">COLUMN(JB$11)*IF(AND(#REF!=JC$1,#REF!=JC$2),1,0)</f>
        <v>#REF!</v>
      </c>
      <c r="JD18" s="123" t="e">
        <f aca="false">COLUMN(JC$11)*IF(AND(#REF!=JD$1,#REF!=JD$2),1,0)</f>
        <v>#REF!</v>
      </c>
      <c r="JE18" s="123" t="e">
        <f aca="false">COLUMN(JD$11)*IF(AND(#REF!=JE$1,#REF!=JE$2),1,0)</f>
        <v>#REF!</v>
      </c>
      <c r="JF18" s="123" t="e">
        <f aca="false">COLUMN(JE$11)*IF(AND(#REF!=JF$1,#REF!=JF$2),1,0)</f>
        <v>#REF!</v>
      </c>
      <c r="JG18" s="123" t="e">
        <f aca="false">COLUMN(JF$11)*IF(AND(#REF!=JG$1,#REF!=JG$2),1,0)</f>
        <v>#REF!</v>
      </c>
      <c r="JH18" s="123" t="e">
        <f aca="false">COLUMN(JG$11)*IF(AND(#REF!=JH$1,#REF!=JH$2),1,0)</f>
        <v>#REF!</v>
      </c>
      <c r="JI18" s="123" t="e">
        <f aca="false">COLUMN(JH$11)*IF(AND(#REF!=JI$1,#REF!=JI$2),1,0)</f>
        <v>#REF!</v>
      </c>
      <c r="JJ18" s="123" t="e">
        <f aca="false">COLUMN(JI$11)*IF(AND(#REF!=JJ$1,#REF!=JJ$2),1,0)</f>
        <v>#REF!</v>
      </c>
      <c r="JK18" s="123" t="e">
        <f aca="false">COLUMN(JJ$11)*IF(AND(#REF!=JK$1,#REF!=JK$2),1,0)</f>
        <v>#REF!</v>
      </c>
      <c r="JL18" s="123" t="e">
        <f aca="false">COLUMN(JK$11)*IF(AND(#REF!=JL$1,#REF!=JL$2),1,0)</f>
        <v>#REF!</v>
      </c>
      <c r="JM18" s="123" t="e">
        <f aca="false">COLUMN(JL$11)*IF(AND(#REF!=JM$1,#REF!=JM$2),1,0)</f>
        <v>#REF!</v>
      </c>
      <c r="JN18" s="123" t="e">
        <f aca="false">COLUMN(JM$11)*IF(AND(#REF!=JN$1,#REF!=JN$2),1,0)</f>
        <v>#REF!</v>
      </c>
      <c r="JO18" s="123" t="e">
        <f aca="false">COLUMN(JN$11)*IF(AND(#REF!=JO$1,#REF!=JO$2),1,0)</f>
        <v>#REF!</v>
      </c>
      <c r="JP18" s="123" t="e">
        <f aca="false">COLUMN(JO$11)*IF(AND(#REF!=JP$1,#REF!=JP$2),1,0)</f>
        <v>#REF!</v>
      </c>
      <c r="JQ18" s="123" t="e">
        <f aca="false">COLUMN(JP$11)*IF(AND(#REF!=JQ$1,#REF!=JQ$2),1,0)</f>
        <v>#REF!</v>
      </c>
      <c r="JR18" s="123" t="e">
        <f aca="false">COLUMN(JQ$11)*IF(AND(#REF!=JR$1,#REF!=JR$2),1,0)</f>
        <v>#REF!</v>
      </c>
      <c r="JS18" s="123" t="e">
        <f aca="false">COLUMN(JR$11)*IF(AND(#REF!=JS$1,#REF!=JS$2),1,0)</f>
        <v>#REF!</v>
      </c>
      <c r="JT18" s="123" t="e">
        <f aca="false">COLUMN(JS$11)*IF(AND(#REF!=JT$1,#REF!=JT$2),1,0)</f>
        <v>#REF!</v>
      </c>
      <c r="JU18" s="123" t="e">
        <f aca="false">COLUMN(JT$11)*IF(AND(#REF!=JU$1,#REF!=JU$2),1,0)</f>
        <v>#REF!</v>
      </c>
      <c r="JV18" s="123" t="e">
        <f aca="false">COLUMN(JU$11)*IF(AND(#REF!=JV$1,#REF!=JV$2),1,0)</f>
        <v>#REF!</v>
      </c>
      <c r="JW18" s="123" t="e">
        <f aca="false">COLUMN(JV$11)*IF(AND(#REF!=JW$1,#REF!=JW$2),1,0)</f>
        <v>#REF!</v>
      </c>
      <c r="JX18" s="123" t="e">
        <f aca="false">COLUMN(JW$11)*IF(AND(#REF!=JX$1,#REF!=JX$2),1,0)</f>
        <v>#REF!</v>
      </c>
      <c r="JY18" s="123" t="e">
        <f aca="false">COLUMN(JX$11)*IF(AND(#REF!=JY$1,#REF!=JY$2),1,0)</f>
        <v>#REF!</v>
      </c>
      <c r="JZ18" s="123" t="e">
        <f aca="false">COLUMN(JY$11)*IF(AND(#REF!=JZ$1,#REF!=JZ$2),1,0)</f>
        <v>#REF!</v>
      </c>
      <c r="KA18" s="123" t="e">
        <f aca="false">COLUMN(JZ$11)*IF(AND(#REF!=KA$1,#REF!=KA$2),1,0)</f>
        <v>#REF!</v>
      </c>
      <c r="KB18" s="123" t="e">
        <f aca="false">COLUMN(KA$11)*IF(AND(#REF!=KB$1,#REF!=KB$2),1,0)</f>
        <v>#REF!</v>
      </c>
      <c r="KC18" s="123" t="e">
        <f aca="false">COLUMN(KB$11)*IF(AND(#REF!=KC$1,#REF!=KC$2),1,0)</f>
        <v>#REF!</v>
      </c>
      <c r="KD18" s="123" t="e">
        <f aca="false">COLUMN(KC$11)*IF(AND(#REF!=KD$1,#REF!=KD$2),1,0)</f>
        <v>#REF!</v>
      </c>
      <c r="KE18" s="123" t="e">
        <f aca="false">COLUMN(KD$11)*IF(AND(#REF!=KE$1,#REF!=KE$2),1,0)</f>
        <v>#REF!</v>
      </c>
      <c r="KF18" s="123" t="e">
        <f aca="false">COLUMN(KE$11)*IF(AND(#REF!=KF$1,#REF!=KF$2),1,0)</f>
        <v>#REF!</v>
      </c>
      <c r="KG18" s="123" t="e">
        <f aca="false">COLUMN(KF$11)*IF(AND(#REF!=KG$1,#REF!=KG$2),1,0)</f>
        <v>#REF!</v>
      </c>
      <c r="KH18" s="123" t="e">
        <f aca="false">COLUMN(KG$11)*IF(AND(#REF!=KH$1,#REF!=KH$2),1,0)</f>
        <v>#REF!</v>
      </c>
      <c r="KI18" s="123" t="e">
        <f aca="false">COLUMN(KH$11)*IF(AND(#REF!=KI$1,#REF!=KI$2),1,0)</f>
        <v>#REF!</v>
      </c>
      <c r="KJ18" s="123" t="e">
        <f aca="false">COLUMN(KI$11)*IF(AND(#REF!=KJ$1,#REF!=KJ$2),1,0)</f>
        <v>#REF!</v>
      </c>
      <c r="KK18" s="123" t="e">
        <f aca="false">COLUMN(KJ$11)*IF(AND(#REF!=KK$1,#REF!=KK$2),1,0)</f>
        <v>#REF!</v>
      </c>
      <c r="KL18" s="123" t="e">
        <f aca="false">COLUMN(KK$11)*IF(AND(#REF!=KL$1,#REF!=KL$2),1,0)</f>
        <v>#REF!</v>
      </c>
      <c r="KM18" s="123" t="e">
        <f aca="false">COLUMN(KL$11)*IF(AND(#REF!=KM$1,#REF!=KM$2),1,0)</f>
        <v>#REF!</v>
      </c>
      <c r="KN18" s="123" t="e">
        <f aca="false">COLUMN(KM$11)*IF(AND(#REF!=KN$1,#REF!=KN$2),1,0)</f>
        <v>#REF!</v>
      </c>
      <c r="KO18" s="123" t="e">
        <f aca="false">COLUMN(KN$11)*IF(AND(#REF!=KO$1,#REF!=KO$2),1,0)</f>
        <v>#REF!</v>
      </c>
      <c r="KP18" s="123" t="e">
        <f aca="false">COLUMN(KO$11)*IF(AND(#REF!=KP$1,#REF!=KP$2),1,0)</f>
        <v>#REF!</v>
      </c>
      <c r="KQ18" s="123" t="e">
        <f aca="false">COLUMN(KP$11)*IF(AND(#REF!=KQ$1,#REF!=KQ$2),1,0)</f>
        <v>#REF!</v>
      </c>
      <c r="KR18" s="123" t="e">
        <f aca="false">COLUMN(KQ$11)*IF(AND(#REF!=KR$1,#REF!=KR$2),1,0)</f>
        <v>#REF!</v>
      </c>
      <c r="KS18" s="123" t="e">
        <f aca="false">COLUMN(KR$11)*IF(AND(#REF!=KS$1,#REF!=KS$2),1,0)</f>
        <v>#REF!</v>
      </c>
      <c r="KT18" s="123" t="e">
        <f aca="false">COLUMN(KS$11)*IF(AND(#REF!=KT$1,#REF!=KT$2),1,0)</f>
        <v>#REF!</v>
      </c>
      <c r="KU18" s="123" t="e">
        <f aca="false">COLUMN(KT$11)*IF(AND(#REF!=KU$1,#REF!=KU$2),1,0)</f>
        <v>#REF!</v>
      </c>
      <c r="KV18" s="123" t="e">
        <f aca="false">COLUMN(KU$11)*IF(AND(#REF!=KV$1,#REF!=KV$2),1,0)</f>
        <v>#REF!</v>
      </c>
      <c r="KW18" s="123" t="e">
        <f aca="false">COLUMN(KV$11)*IF(AND(#REF!=KW$1,#REF!=KW$2),1,0)</f>
        <v>#REF!</v>
      </c>
      <c r="KX18" s="123" t="e">
        <f aca="false">COLUMN(KW$11)*IF(AND(#REF!=KX$1,#REF!=KX$2),1,0)</f>
        <v>#REF!</v>
      </c>
      <c r="KY18" s="123" t="e">
        <f aca="false">COLUMN(KX$11)*IF(AND(#REF!=KY$1,#REF!=KY$2),1,0)</f>
        <v>#REF!</v>
      </c>
      <c r="KZ18" s="123" t="e">
        <f aca="false">COLUMN(KY$11)*IF(AND(#REF!=KZ$1,#REF!=KZ$2),1,0)</f>
        <v>#REF!</v>
      </c>
      <c r="LA18" s="123" t="e">
        <f aca="false">COLUMN(KZ$11)*IF(AND(#REF!=LA$1,#REF!=LA$2),1,0)</f>
        <v>#REF!</v>
      </c>
      <c r="LB18" s="123" t="e">
        <f aca="false">COLUMN(LA$11)*IF(AND(#REF!=LB$1,#REF!=LB$2),1,0)</f>
        <v>#REF!</v>
      </c>
      <c r="LC18" s="123" t="e">
        <f aca="false">COLUMN(LB$11)*IF(AND(#REF!=LC$1,#REF!=LC$2),1,0)</f>
        <v>#REF!</v>
      </c>
      <c r="LD18" s="123" t="e">
        <f aca="false">COLUMN(LC$11)*IF(AND(#REF!=LD$1,#REF!=LD$2),1,0)</f>
        <v>#REF!</v>
      </c>
      <c r="LE18" s="123" t="e">
        <f aca="false">COLUMN(LD$11)*IF(AND(#REF!=LE$1,#REF!=LE$2),1,0)</f>
        <v>#REF!</v>
      </c>
      <c r="LF18" s="123" t="e">
        <f aca="false">COLUMN(LE$11)*IF(AND(#REF!=LF$1,#REF!=LF$2),1,0)</f>
        <v>#REF!</v>
      </c>
      <c r="LG18" s="123" t="e">
        <f aca="false">COLUMN(LF$11)*IF(AND(#REF!=LG$1,#REF!=LG$2),1,0)</f>
        <v>#REF!</v>
      </c>
      <c r="LH18" s="123" t="e">
        <f aca="false">COLUMN(LG$11)*IF(AND(#REF!=LH$1,#REF!=LH$2),1,0)</f>
        <v>#REF!</v>
      </c>
      <c r="LI18" s="123" t="e">
        <f aca="false">COLUMN(LH$11)*IF(AND(#REF!=LI$1,#REF!=LI$2),1,0)</f>
        <v>#REF!</v>
      </c>
      <c r="LJ18" s="123" t="e">
        <f aca="false">COLUMN(LI$11)*IF(AND(#REF!=LJ$1,#REF!=LJ$2),1,0)</f>
        <v>#REF!</v>
      </c>
      <c r="LK18" s="123" t="e">
        <f aca="false">COLUMN(LJ$11)*IF(AND(#REF!=LK$1,#REF!=LK$2),1,0)</f>
        <v>#REF!</v>
      </c>
      <c r="LL18" s="123" t="e">
        <f aca="false">COLUMN(LK$11)*IF(AND(#REF!=LL$1,#REF!=LL$2),1,0)</f>
        <v>#REF!</v>
      </c>
      <c r="LM18" s="123" t="e">
        <f aca="false">COLUMN(LL$11)*IF(AND(#REF!=LM$1,#REF!=LM$2),1,0)</f>
        <v>#REF!</v>
      </c>
      <c r="LN18" s="123" t="e">
        <f aca="false">COLUMN(LM$11)*IF(AND(#REF!=LN$1,#REF!=LN$2),1,0)</f>
        <v>#REF!</v>
      </c>
      <c r="LO18" s="123" t="e">
        <f aca="false">COLUMN(LN$11)*IF(AND(#REF!=LO$1,#REF!=LO$2),1,0)</f>
        <v>#REF!</v>
      </c>
      <c r="LP18" s="123" t="e">
        <f aca="false">COLUMN(LO$11)*IF(AND(#REF!=LP$1,#REF!=LP$2),1,0)</f>
        <v>#REF!</v>
      </c>
      <c r="LQ18" s="123" t="e">
        <f aca="false">COLUMN(LP$11)*IF(AND(#REF!=LQ$1,#REF!=LQ$2),1,0)</f>
        <v>#REF!</v>
      </c>
      <c r="LR18" s="123" t="e">
        <f aca="false">COLUMN(LQ$11)*IF(AND(#REF!=LR$1,#REF!=LR$2),1,0)</f>
        <v>#REF!</v>
      </c>
      <c r="LS18" s="123" t="e">
        <f aca="false">COLUMN(LR$11)*IF(AND(#REF!=LS$1,#REF!=LS$2),1,0)</f>
        <v>#REF!</v>
      </c>
      <c r="LT18" s="123" t="e">
        <f aca="false">COLUMN(LS$11)*IF(AND(#REF!=LT$1,#REF!=LT$2),1,0)</f>
        <v>#REF!</v>
      </c>
      <c r="LU18" s="123" t="e">
        <f aca="false">COLUMN(LT$11)*IF(AND(#REF!=LU$1,#REF!=LU$2),1,0)</f>
        <v>#REF!</v>
      </c>
      <c r="LV18" s="123" t="e">
        <f aca="false">COLUMN(LU$11)*IF(AND(#REF!=LV$1,#REF!=LV$2),1,0)</f>
        <v>#REF!</v>
      </c>
      <c r="LW18" s="123" t="e">
        <f aca="false">COLUMN(LV$11)*IF(AND(#REF!=LW$1,#REF!=LW$2),1,0)</f>
        <v>#REF!</v>
      </c>
      <c r="LX18" s="123" t="e">
        <f aca="false">COLUMN(LW$11)*IF(AND(#REF!=LX$1,#REF!=LX$2),1,0)</f>
        <v>#REF!</v>
      </c>
      <c r="LY18" s="123" t="e">
        <f aca="false">COLUMN(LX$11)*IF(AND(#REF!=LY$1,#REF!=LY$2),1,0)</f>
        <v>#REF!</v>
      </c>
      <c r="LZ18" s="123" t="e">
        <f aca="false">COLUMN(LY$11)*IF(AND(#REF!=LZ$1,#REF!=LZ$2),1,0)</f>
        <v>#REF!</v>
      </c>
      <c r="MA18" s="123" t="e">
        <f aca="false">COLUMN(LZ$11)*IF(AND(#REF!=MA$1,#REF!=MA$2),1,0)</f>
        <v>#REF!</v>
      </c>
      <c r="MB18" s="123" t="e">
        <f aca="false">COLUMN(MA$11)*IF(AND(#REF!=MB$1,#REF!=MB$2),1,0)</f>
        <v>#REF!</v>
      </c>
      <c r="MC18" s="123" t="e">
        <f aca="false">COLUMN(MB$11)*IF(AND(#REF!=MC$1,#REF!=MC$2),1,0)</f>
        <v>#REF!</v>
      </c>
      <c r="MD18" s="123" t="e">
        <f aca="false">COLUMN(MC$11)*IF(AND(#REF!=MD$1,#REF!=MD$2),1,0)</f>
        <v>#REF!</v>
      </c>
      <c r="ME18" s="123" t="e">
        <f aca="false">COLUMN(MD$11)*IF(AND(#REF!=ME$1,#REF!=ME$2),1,0)</f>
        <v>#REF!</v>
      </c>
      <c r="MF18" s="123" t="e">
        <f aca="false">COLUMN(ME$11)*IF(AND(#REF!=MF$1,#REF!=MF$2),1,0)</f>
        <v>#REF!</v>
      </c>
      <c r="MG18" s="123" t="e">
        <f aca="false">COLUMN(MF$11)*IF(AND(#REF!=MG$1,#REF!=MG$2),1,0)</f>
        <v>#REF!</v>
      </c>
      <c r="MH18" s="123" t="e">
        <f aca="false">COLUMN(MG$11)*IF(AND(#REF!=MH$1,#REF!=MH$2),1,0)</f>
        <v>#REF!</v>
      </c>
      <c r="MI18" s="123" t="e">
        <f aca="false">COLUMN(MH$11)*IF(AND(#REF!=MI$1,#REF!=MI$2),1,0)</f>
        <v>#REF!</v>
      </c>
      <c r="MJ18" s="123" t="e">
        <f aca="false">COLUMN(MI$11)*IF(AND(#REF!=MJ$1,#REF!=MJ$2),1,0)</f>
        <v>#REF!</v>
      </c>
      <c r="MK18" s="123" t="e">
        <f aca="false">COLUMN(MJ$11)*IF(AND(#REF!=MK$1,#REF!=MK$2),1,0)</f>
        <v>#REF!</v>
      </c>
      <c r="ML18" s="123" t="e">
        <f aca="false">COLUMN(MK$11)*IF(AND(#REF!=ML$1,#REF!=ML$2),1,0)</f>
        <v>#REF!</v>
      </c>
      <c r="MM18" s="123" t="e">
        <f aca="false">COLUMN(ML$11)*IF(AND(#REF!=MM$1,#REF!=MM$2),1,0)</f>
        <v>#REF!</v>
      </c>
      <c r="MN18" s="123" t="e">
        <f aca="false">COLUMN(MM$11)*IF(AND(#REF!=MN$1,#REF!=MN$2),1,0)</f>
        <v>#REF!</v>
      </c>
      <c r="MO18" s="123" t="e">
        <f aca="false">COLUMN(MN$11)*IF(AND(#REF!=MO$1,#REF!=MO$2),1,0)</f>
        <v>#REF!</v>
      </c>
      <c r="MP18" s="123" t="e">
        <f aca="false">COLUMN(MO$11)*IF(AND(#REF!=MP$1,#REF!=MP$2),1,0)</f>
        <v>#REF!</v>
      </c>
      <c r="MQ18" s="123" t="e">
        <f aca="false">COLUMN(MP$11)*IF(AND(#REF!=MQ$1,#REF!=MQ$2),1,0)</f>
        <v>#REF!</v>
      </c>
      <c r="MR18" s="123" t="e">
        <f aca="false">COLUMN(MQ$11)*IF(AND(#REF!=MR$1,#REF!=MR$2),1,0)</f>
        <v>#REF!</v>
      </c>
      <c r="MS18" s="123" t="e">
        <f aca="false">COLUMN(MR$11)*IF(AND(#REF!=MS$1,#REF!=MS$2),1,0)</f>
        <v>#REF!</v>
      </c>
      <c r="MT18" s="123" t="e">
        <f aca="false">COLUMN(MS$11)*IF(AND(#REF!=MT$1,#REF!=MT$2),1,0)</f>
        <v>#REF!</v>
      </c>
      <c r="MU18" s="123" t="e">
        <f aca="false">COLUMN(MT$11)*IF(AND(#REF!=MU$1,#REF!=MU$2),1,0)</f>
        <v>#REF!</v>
      </c>
      <c r="MV18" s="123" t="e">
        <f aca="false">COLUMN(MU$11)*IF(AND(#REF!=MV$1,#REF!=MV$2),1,0)</f>
        <v>#REF!</v>
      </c>
      <c r="MW18" s="123" t="e">
        <f aca="false">COLUMN(MV$11)*IF(AND(#REF!=MW$1,#REF!=MW$2),1,0)</f>
        <v>#REF!</v>
      </c>
      <c r="MX18" s="123" t="e">
        <f aca="false">COLUMN(MW$11)*IF(AND(#REF!=MX$1,#REF!=MX$2),1,0)</f>
        <v>#REF!</v>
      </c>
      <c r="MY18" s="123" t="e">
        <f aca="false">COLUMN(MX$11)*IF(AND(#REF!=MY$1,#REF!=MY$2),1,0)</f>
        <v>#REF!</v>
      </c>
      <c r="MZ18" s="123" t="e">
        <f aca="false">COLUMN(MY$11)*IF(AND(#REF!=MZ$1,#REF!=MZ$2),1,0)</f>
        <v>#REF!</v>
      </c>
      <c r="NA18" s="123" t="e">
        <f aca="false">COLUMN(MZ$11)*IF(AND(#REF!=NA$1,#REF!=NA$2),1,0)</f>
        <v>#REF!</v>
      </c>
      <c r="NB18" s="123" t="e">
        <f aca="false">COLUMN(NA$11)*IF(AND(#REF!=NB$1,#REF!=NB$2),1,0)</f>
        <v>#REF!</v>
      </c>
      <c r="NC18" s="123" t="e">
        <f aca="false">COLUMN(NB$11)*IF(AND(#REF!=NC$1,#REF!=NC$2),1,0)</f>
        <v>#REF!</v>
      </c>
      <c r="ND18" s="123" t="e">
        <f aca="false">COLUMN(NC$11)*IF(AND(#REF!=ND$1,#REF!=ND$2),1,0)</f>
        <v>#REF!</v>
      </c>
      <c r="NE18" s="123" t="e">
        <f aca="false">COLUMN(ND$11)*IF(AND(#REF!=NE$1,#REF!=NE$2),1,0)</f>
        <v>#REF!</v>
      </c>
      <c r="NF18" s="123" t="e">
        <f aca="false">COLUMN(NE$11)*IF(AND(#REF!=NF$1,#REF!=NF$2),1,0)</f>
        <v>#REF!</v>
      </c>
      <c r="NG18" s="123" t="e">
        <f aca="false">COLUMN(NF$11)*IF(AND(#REF!=NG$1,#REF!=NG$2),1,0)</f>
        <v>#REF!</v>
      </c>
      <c r="NH18" s="123" t="e">
        <f aca="false">COLUMN(NG$11)*IF(AND(#REF!=NH$1,#REF!=NH$2),1,0)</f>
        <v>#REF!</v>
      </c>
      <c r="NI18" s="123" t="e">
        <f aca="false">COLUMN(NH$11)*IF(AND(#REF!=NI$1,#REF!=NI$2),1,0)</f>
        <v>#REF!</v>
      </c>
      <c r="NJ18" s="123" t="e">
        <f aca="false">COLUMN(NI$11)*IF(AND(#REF!=NJ$1,#REF!=NJ$2),1,0)</f>
        <v>#REF!</v>
      </c>
      <c r="NK18" s="123" t="e">
        <f aca="false">COLUMN(NJ$11)*IF(AND(#REF!=NK$1,#REF!=NK$2),1,0)</f>
        <v>#REF!</v>
      </c>
      <c r="NL18" s="123" t="e">
        <f aca="false">COLUMN(NK$11)*IF(AND(#REF!=NL$1,#REF!=NL$2),1,0)</f>
        <v>#REF!</v>
      </c>
      <c r="NM18" s="123" t="e">
        <f aca="false">COLUMN(NL$11)*IF(AND(#REF!=NM$1,#REF!=NM$2),1,0)</f>
        <v>#REF!</v>
      </c>
      <c r="NN18" s="123" t="e">
        <f aca="false">COLUMN(NM$11)*IF(AND(#REF!=NN$1,#REF!=NN$2),1,0)</f>
        <v>#REF!</v>
      </c>
      <c r="NO18" s="123" t="e">
        <f aca="false">COLUMN(NN$11)*IF(AND(#REF!=NO$1,#REF!=NO$2),1,0)</f>
        <v>#REF!</v>
      </c>
      <c r="NP18" s="123" t="e">
        <f aca="false">COLUMN(NO$11)*IF(AND(#REF!=NP$1,#REF!=NP$2),1,0)</f>
        <v>#REF!</v>
      </c>
      <c r="NQ18" s="123" t="e">
        <f aca="false">COLUMN(NP$11)*IF(AND(#REF!=NQ$1,#REF!=NQ$2),1,0)</f>
        <v>#REF!</v>
      </c>
      <c r="NR18" s="123" t="e">
        <f aca="false">COLUMN(NQ$11)*IF(AND(#REF!=NR$1,#REF!=NR$2),1,0)</f>
        <v>#REF!</v>
      </c>
      <c r="NS18" s="123" t="e">
        <f aca="false">COLUMN(NR$11)*IF(AND(#REF!=NS$1,#REF!=NS$2),1,0)</f>
        <v>#REF!</v>
      </c>
      <c r="NT18" s="123" t="e">
        <f aca="false">COLUMN(NS$11)*IF(AND(#REF!=NT$1,#REF!=NT$2),1,0)</f>
        <v>#REF!</v>
      </c>
      <c r="NU18" s="123" t="e">
        <f aca="false">COLUMN(NT$11)*IF(AND(#REF!=NU$1,#REF!=NU$2),1,0)</f>
        <v>#REF!</v>
      </c>
      <c r="NV18" s="123" t="e">
        <f aca="false">COLUMN(NU$11)*IF(AND(#REF!=NV$1,#REF!=NV$2),1,0)</f>
        <v>#REF!</v>
      </c>
      <c r="NW18" s="123" t="e">
        <f aca="false">COLUMN(NV$11)*IF(AND(#REF!=NW$1,#REF!=NW$2),1,0)</f>
        <v>#REF!</v>
      </c>
      <c r="NX18" s="123" t="e">
        <f aca="false">COLUMN(NW$11)*IF(AND(#REF!=NX$1,#REF!=NX$2),1,0)</f>
        <v>#REF!</v>
      </c>
      <c r="NY18" s="123" t="e">
        <f aca="false">COLUMN(NX$11)*IF(AND(#REF!=NY$1,#REF!=NY$2),1,0)</f>
        <v>#REF!</v>
      </c>
      <c r="NZ18" s="123" t="e">
        <f aca="false">COLUMN(NY$11)*IF(AND(#REF!=NZ$1,#REF!=NZ$2),1,0)</f>
        <v>#REF!</v>
      </c>
      <c r="OA18" s="123" t="e">
        <f aca="false">COLUMN(NZ$11)*IF(AND(#REF!=OA$1,#REF!=OA$2),1,0)</f>
        <v>#REF!</v>
      </c>
      <c r="OB18" s="123" t="e">
        <f aca="false">COLUMN(OA$11)*IF(AND(#REF!=OB$1,#REF!=OB$2),1,0)</f>
        <v>#REF!</v>
      </c>
      <c r="OC18" s="123" t="e">
        <f aca="false">COLUMN(OB$11)*IF(AND(#REF!=OC$1,#REF!=OC$2),1,0)</f>
        <v>#REF!</v>
      </c>
      <c r="OD18" s="123" t="e">
        <f aca="false">COLUMN(OC$11)*IF(AND(#REF!=OD$1,#REF!=OD$2),1,0)</f>
        <v>#REF!</v>
      </c>
      <c r="OE18" s="123" t="e">
        <f aca="false">COLUMN(OD$11)*IF(AND(#REF!=OE$1,#REF!=OE$2),1,0)</f>
        <v>#REF!</v>
      </c>
      <c r="OF18" s="123" t="e">
        <f aca="false">COLUMN(OE$11)*IF(AND(#REF!=OF$1,#REF!=OF$2),1,0)</f>
        <v>#REF!</v>
      </c>
      <c r="OG18" s="123" t="e">
        <f aca="false">COLUMN(OF$11)*IF(AND(#REF!=OG$1,#REF!=OG$2),1,0)</f>
        <v>#REF!</v>
      </c>
      <c r="OH18" s="123" t="e">
        <f aca="false">COLUMN(OG$11)*IF(AND(#REF!=OH$1,#REF!=OH$2),1,0)</f>
        <v>#REF!</v>
      </c>
      <c r="OI18" s="123" t="e">
        <f aca="false">COLUMN(OH$11)*IF(AND(#REF!=OI$1,#REF!=OI$2),1,0)</f>
        <v>#REF!</v>
      </c>
      <c r="OJ18" s="123" t="e">
        <f aca="false">COLUMN(OI$11)*IF(AND(#REF!=OJ$1,#REF!=OJ$2),1,0)</f>
        <v>#REF!</v>
      </c>
      <c r="OK18" s="123" t="e">
        <f aca="false">COLUMN(OJ$11)*IF(AND(#REF!=OK$1,#REF!=OK$2),1,0)</f>
        <v>#REF!</v>
      </c>
      <c r="OL18" s="123" t="e">
        <f aca="false">COLUMN(OK$11)*IF(AND(#REF!=OL$1,#REF!=OL$2),1,0)</f>
        <v>#REF!</v>
      </c>
      <c r="OM18" s="123" t="e">
        <f aca="false">COLUMN(OL$11)*IF(AND(#REF!=OM$1,#REF!=OM$2),1,0)</f>
        <v>#REF!</v>
      </c>
      <c r="ON18" s="123" t="e">
        <f aca="false">COLUMN(OM$11)*IF(AND(#REF!=ON$1,#REF!=ON$2),1,0)</f>
        <v>#REF!</v>
      </c>
      <c r="OO18" s="123" t="e">
        <f aca="false">COLUMN(ON$11)*IF(AND(#REF!=OO$1,#REF!=OO$2),1,0)</f>
        <v>#REF!</v>
      </c>
      <c r="OP18" s="123" t="e">
        <f aca="false">COLUMN(OO$11)*IF(AND(#REF!=OP$1,#REF!=OP$2),1,0)</f>
        <v>#REF!</v>
      </c>
      <c r="OQ18" s="123" t="e">
        <f aca="false">COLUMN(OP$11)*IF(AND(#REF!=OQ$1,#REF!=OQ$2),1,0)</f>
        <v>#REF!</v>
      </c>
      <c r="OR18" s="123" t="e">
        <f aca="false">COLUMN(OQ$11)*IF(AND(#REF!=OR$1,#REF!=OR$2),1,0)</f>
        <v>#REF!</v>
      </c>
      <c r="OS18" s="123" t="e">
        <f aca="false">COLUMN(OR$11)*IF(AND(#REF!=OS$1,#REF!=OS$2),1,0)</f>
        <v>#REF!</v>
      </c>
      <c r="OT18" s="123" t="e">
        <f aca="false">COLUMN(OS$11)*IF(AND(#REF!=OT$1,#REF!=OT$2),1,0)</f>
        <v>#REF!</v>
      </c>
      <c r="OU18" s="123" t="e">
        <f aca="false">COLUMN(OT$11)*IF(AND(#REF!=OU$1,#REF!=OU$2),1,0)</f>
        <v>#REF!</v>
      </c>
      <c r="OV18" s="123" t="e">
        <f aca="false">COLUMN(OU$11)*IF(AND(#REF!=OV$1,#REF!=OV$2),1,0)</f>
        <v>#REF!</v>
      </c>
      <c r="OW18" s="123" t="e">
        <f aca="false">COLUMN(OV$11)*IF(AND(#REF!=OW$1,#REF!=OW$2),1,0)</f>
        <v>#REF!</v>
      </c>
      <c r="OX18" s="123" t="e">
        <f aca="false">COLUMN(OW$11)*IF(AND(#REF!=OX$1,#REF!=OX$2),1,0)</f>
        <v>#REF!</v>
      </c>
      <c r="OY18" s="123" t="e">
        <f aca="false">COLUMN(OX$11)*IF(AND(#REF!=OY$1,#REF!=OY$2),1,0)</f>
        <v>#REF!</v>
      </c>
      <c r="OZ18" s="123" t="e">
        <f aca="false">COLUMN(OY$11)*IF(AND(#REF!=OZ$1,#REF!=OZ$2),1,0)</f>
        <v>#REF!</v>
      </c>
      <c r="PA18" s="123" t="e">
        <f aca="false">COLUMN(OZ$11)*IF(AND(#REF!=PA$1,#REF!=PA$2),1,0)</f>
        <v>#REF!</v>
      </c>
      <c r="PB18" s="123" t="e">
        <f aca="false">COLUMN(PA$11)*IF(AND(#REF!=PB$1,#REF!=PB$2),1,0)</f>
        <v>#REF!</v>
      </c>
      <c r="PC18" s="123" t="e">
        <f aca="false">COLUMN(PB$11)*IF(AND(#REF!=PC$1,#REF!=PC$2),1,0)</f>
        <v>#REF!</v>
      </c>
      <c r="PD18" s="123" t="e">
        <f aca="false">COLUMN(PC$11)*IF(AND(#REF!=PD$1,#REF!=PD$2),1,0)</f>
        <v>#REF!</v>
      </c>
      <c r="PE18" s="123" t="e">
        <f aca="false">COLUMN(PD$11)*IF(AND(#REF!=PE$1,#REF!=PE$2),1,0)</f>
        <v>#REF!</v>
      </c>
      <c r="PF18" s="123" t="e">
        <f aca="false">COLUMN(PE$11)*IF(AND(#REF!=PF$1,#REF!=PF$2),1,0)</f>
        <v>#REF!</v>
      </c>
      <c r="PG18" s="123" t="e">
        <f aca="false">COLUMN(PF$11)*IF(AND(#REF!=PG$1,#REF!=PG$2),1,0)</f>
        <v>#REF!</v>
      </c>
      <c r="PH18" s="123" t="e">
        <f aca="false">COLUMN(PG$11)*IF(AND(#REF!=PH$1,#REF!=PH$2),1,0)</f>
        <v>#REF!</v>
      </c>
      <c r="PI18" s="123" t="e">
        <f aca="false">COLUMN(PH$11)*IF(AND(#REF!=PI$1,#REF!=PI$2),1,0)</f>
        <v>#REF!</v>
      </c>
      <c r="PJ18" s="123" t="e">
        <f aca="false">COLUMN(PI$11)*IF(AND(#REF!=PJ$1,#REF!=PJ$2),1,0)</f>
        <v>#REF!</v>
      </c>
      <c r="PK18" s="123" t="e">
        <f aca="false">COLUMN(PJ$11)*IF(AND(#REF!=PK$1,#REF!=PK$2),1,0)</f>
        <v>#REF!</v>
      </c>
      <c r="PL18" s="123" t="e">
        <f aca="false">COLUMN(PK$11)*IF(AND(#REF!=PL$1,#REF!=PL$2),1,0)</f>
        <v>#REF!</v>
      </c>
      <c r="PM18" s="123" t="e">
        <f aca="false">COLUMN(PL$11)*IF(AND(#REF!=PM$1,#REF!=PM$2),1,0)</f>
        <v>#REF!</v>
      </c>
      <c r="PN18" s="123" t="e">
        <f aca="false">COLUMN(PM$11)*IF(AND(#REF!=PN$1,#REF!=PN$2),1,0)</f>
        <v>#REF!</v>
      </c>
      <c r="PO18" s="123" t="e">
        <f aca="false">COLUMN(PN$11)*IF(AND(#REF!=PO$1,#REF!=PO$2),1,0)</f>
        <v>#REF!</v>
      </c>
      <c r="PP18" s="123" t="e">
        <f aca="false">COLUMN(PO$11)*IF(AND(#REF!=PP$1,#REF!=PP$2),1,0)</f>
        <v>#REF!</v>
      </c>
      <c r="PQ18" s="123" t="e">
        <f aca="false">COLUMN(PP$11)*IF(AND(#REF!=PQ$1,#REF!=PQ$2),1,0)</f>
        <v>#REF!</v>
      </c>
      <c r="PR18" s="123" t="e">
        <f aca="false">COLUMN(PQ$11)*IF(AND(#REF!=PR$1,#REF!=PR$2),1,0)</f>
        <v>#REF!</v>
      </c>
      <c r="PS18" s="123" t="e">
        <f aca="false">COLUMN(PR$11)*IF(AND(#REF!=PS$1,#REF!=PS$2),1,0)</f>
        <v>#REF!</v>
      </c>
      <c r="PT18" s="123" t="e">
        <f aca="false">COLUMN(PS$11)*IF(AND(#REF!=PT$1,#REF!=PT$2),1,0)</f>
        <v>#REF!</v>
      </c>
      <c r="PU18" s="123" t="e">
        <f aca="false">COLUMN(PT$11)*IF(AND(#REF!=PU$1,#REF!=PU$2),1,0)</f>
        <v>#REF!</v>
      </c>
      <c r="PV18" s="123" t="e">
        <f aca="false">COLUMN(PU$11)*IF(AND(#REF!=PV$1,#REF!=PV$2),1,0)</f>
        <v>#REF!</v>
      </c>
      <c r="PW18" s="123" t="e">
        <f aca="false">COLUMN(PV$11)*IF(AND(#REF!=PW$1,#REF!=PW$2),1,0)</f>
        <v>#REF!</v>
      </c>
      <c r="PX18" s="123" t="e">
        <f aca="false">COLUMN(PW$11)*IF(AND(#REF!=PX$1,#REF!=PX$2),1,0)</f>
        <v>#REF!</v>
      </c>
      <c r="PY18" s="123" t="e">
        <f aca="false">COLUMN(PX$11)*IF(AND(#REF!=PY$1,#REF!=PY$2),1,0)</f>
        <v>#REF!</v>
      </c>
      <c r="PZ18" s="123" t="e">
        <f aca="false">COLUMN(PY$11)*IF(AND(#REF!=PZ$1,#REF!=PZ$2),1,0)</f>
        <v>#REF!</v>
      </c>
      <c r="QA18" s="123" t="e">
        <f aca="false">COLUMN(PZ$11)*IF(AND(#REF!=QA$1,#REF!=QA$2),1,0)</f>
        <v>#REF!</v>
      </c>
      <c r="QB18" s="123" t="e">
        <f aca="false">COLUMN(QA$11)*IF(AND(#REF!=QB$1,#REF!=QB$2),1,0)</f>
        <v>#REF!</v>
      </c>
      <c r="QC18" s="123" t="e">
        <f aca="false">COLUMN(QB$11)*IF(AND(#REF!=QC$1,#REF!=QC$2),1,0)</f>
        <v>#REF!</v>
      </c>
      <c r="QD18" s="123" t="e">
        <f aca="false">COLUMN(QC$11)*IF(AND(#REF!=QD$1,#REF!=QD$2),1,0)</f>
        <v>#REF!</v>
      </c>
      <c r="QE18" s="123" t="e">
        <f aca="false">COLUMN(QD$11)*IF(AND(#REF!=QE$1,#REF!=QE$2),1,0)</f>
        <v>#REF!</v>
      </c>
      <c r="QF18" s="123" t="e">
        <f aca="false">COLUMN(QE$11)*IF(AND(#REF!=QF$1,#REF!=QF$2),1,0)</f>
        <v>#REF!</v>
      </c>
      <c r="QG18" s="123" t="e">
        <f aca="false">COLUMN(QF$11)*IF(AND(#REF!=QG$1,#REF!=QG$2),1,0)</f>
        <v>#REF!</v>
      </c>
      <c r="QH18" s="123" t="e">
        <f aca="false">COLUMN(QG$11)*IF(AND(#REF!=QH$1,#REF!=QH$2),1,0)</f>
        <v>#REF!</v>
      </c>
      <c r="QI18" s="123" t="e">
        <f aca="false">COLUMN(QH$11)*IF(AND(#REF!=QI$1,#REF!=QI$2),1,0)</f>
        <v>#REF!</v>
      </c>
      <c r="QJ18" s="123" t="e">
        <f aca="false">COLUMN(QI$11)*IF(AND(#REF!=QJ$1,#REF!=QJ$2),1,0)</f>
        <v>#REF!</v>
      </c>
      <c r="QK18" s="123" t="e">
        <f aca="false">COLUMN(QJ$11)*IF(AND(#REF!=QK$1,#REF!=QK$2),1,0)</f>
        <v>#REF!</v>
      </c>
      <c r="QL18" s="123" t="e">
        <f aca="false">COLUMN(QK$11)*IF(AND(#REF!=QL$1,#REF!=QL$2),1,0)</f>
        <v>#REF!</v>
      </c>
      <c r="QM18" s="123" t="e">
        <f aca="false">COLUMN(QL$11)*IF(AND(#REF!=QM$1,#REF!=QM$2),1,0)</f>
        <v>#REF!</v>
      </c>
      <c r="QN18" s="123" t="e">
        <f aca="false">COLUMN(QM$11)*IF(AND(#REF!=QN$1,#REF!=QN$2),1,0)</f>
        <v>#REF!</v>
      </c>
      <c r="QO18" s="123" t="e">
        <f aca="false">COLUMN(QN$11)*IF(AND(#REF!=QO$1,#REF!=QO$2),1,0)</f>
        <v>#REF!</v>
      </c>
      <c r="QP18" s="123" t="e">
        <f aca="false">COLUMN(QO$11)*IF(AND(#REF!=QP$1,#REF!=QP$2),1,0)</f>
        <v>#REF!</v>
      </c>
      <c r="QQ18" s="123" t="e">
        <f aca="false">COLUMN(QP$11)*IF(AND(#REF!=QQ$1,#REF!=QQ$2),1,0)</f>
        <v>#REF!</v>
      </c>
      <c r="QR18" s="123" t="e">
        <f aca="false">COLUMN(QQ$11)*IF(AND(#REF!=QR$1,#REF!=QR$2),1,0)</f>
        <v>#REF!</v>
      </c>
      <c r="QS18" s="123" t="e">
        <f aca="false">COLUMN(QR$11)*IF(AND(#REF!=QS$1,#REF!=QS$2),1,0)</f>
        <v>#REF!</v>
      </c>
      <c r="QT18" s="123" t="e">
        <f aca="false">COLUMN(QS$11)*IF(AND(#REF!=QT$1,#REF!=QT$2),1,0)</f>
        <v>#REF!</v>
      </c>
      <c r="QU18" s="123" t="e">
        <f aca="false">COLUMN(QT$11)*IF(AND(#REF!=QU$1,#REF!=QU$2),1,0)</f>
        <v>#REF!</v>
      </c>
      <c r="QV18" s="123" t="e">
        <f aca="false">COLUMN(QU$11)*IF(AND(#REF!=QV$1,#REF!=QV$2),1,0)</f>
        <v>#REF!</v>
      </c>
      <c r="QW18" s="123" t="e">
        <f aca="false">COLUMN(QV$11)*IF(AND(#REF!=QW$1,#REF!=QW$2),1,0)</f>
        <v>#REF!</v>
      </c>
      <c r="QX18" s="123" t="e">
        <f aca="false">COLUMN(QW$11)*IF(AND(#REF!=QX$1,#REF!=QX$2),1,0)</f>
        <v>#REF!</v>
      </c>
      <c r="QY18" s="123" t="e">
        <f aca="false">COLUMN(QX$11)*IF(AND(#REF!=QY$1,#REF!=QY$2),1,0)</f>
        <v>#REF!</v>
      </c>
      <c r="QZ18" s="123" t="e">
        <f aca="false">COLUMN(QY$11)*IF(AND(#REF!=QZ$1,#REF!=QZ$2),1,0)</f>
        <v>#REF!</v>
      </c>
      <c r="RA18" s="123" t="e">
        <f aca="false">COLUMN(QZ$11)*IF(AND(#REF!=RA$1,#REF!=RA$2),1,0)</f>
        <v>#REF!</v>
      </c>
      <c r="RB18" s="123" t="e">
        <f aca="false">COLUMN(RA$11)*IF(AND(#REF!=RB$1,#REF!=RB$2),1,0)</f>
        <v>#REF!</v>
      </c>
      <c r="RC18" s="123" t="e">
        <f aca="false">COLUMN(RB$11)*IF(AND(#REF!=RC$1,#REF!=RC$2),1,0)</f>
        <v>#REF!</v>
      </c>
      <c r="RD18" s="123" t="e">
        <f aca="false">COLUMN(RC$11)*IF(AND(#REF!=RD$1,#REF!=RD$2),1,0)</f>
        <v>#REF!</v>
      </c>
      <c r="RE18" s="123" t="e">
        <f aca="false">COLUMN(RD$11)*IF(AND(#REF!=RE$1,#REF!=RE$2),1,0)</f>
        <v>#REF!</v>
      </c>
      <c r="RF18" s="123" t="e">
        <f aca="false">COLUMN(RE$11)*IF(AND(#REF!=RF$1,#REF!=RF$2),1,0)</f>
        <v>#REF!</v>
      </c>
      <c r="RG18" s="123" t="e">
        <f aca="false">COLUMN(RF$11)*IF(AND(#REF!=RG$1,#REF!=RG$2),1,0)</f>
        <v>#REF!</v>
      </c>
      <c r="RH18" s="123" t="e">
        <f aca="false">COLUMN(RG$11)*IF(AND(#REF!=RH$1,#REF!=RH$2),1,0)</f>
        <v>#REF!</v>
      </c>
      <c r="RI18" s="123" t="e">
        <f aca="false">COLUMN(RH$11)*IF(AND(#REF!=RI$1,#REF!=RI$2),1,0)</f>
        <v>#REF!</v>
      </c>
      <c r="RJ18" s="123" t="e">
        <f aca="false">COLUMN(RI$11)*IF(AND(#REF!=RJ$1,#REF!=RJ$2),1,0)</f>
        <v>#REF!</v>
      </c>
      <c r="RK18" s="123" t="e">
        <f aca="false">COLUMN(RJ$11)*IF(AND(#REF!=RK$1,#REF!=RK$2),1,0)</f>
        <v>#REF!</v>
      </c>
      <c r="RL18" s="123" t="e">
        <f aca="false">COLUMN(RK$11)*IF(AND(#REF!=RL$1,#REF!=RL$2),1,0)</f>
        <v>#REF!</v>
      </c>
      <c r="RM18" s="123" t="e">
        <f aca="false">COLUMN(RL$11)*IF(AND(#REF!=RM$1,#REF!=RM$2),1,0)</f>
        <v>#REF!</v>
      </c>
      <c r="RN18" s="123" t="e">
        <f aca="false">COLUMN(RM$11)*IF(AND(#REF!=RN$1,#REF!=RN$2),1,0)</f>
        <v>#REF!</v>
      </c>
      <c r="RO18" s="123" t="e">
        <f aca="false">COLUMN(RN$11)*IF(AND(#REF!=RO$1,#REF!=RO$2),1,0)</f>
        <v>#REF!</v>
      </c>
      <c r="RP18" s="123" t="e">
        <f aca="false">COLUMN(RO$11)*IF(AND(#REF!=RP$1,#REF!=RP$2),1,0)</f>
        <v>#REF!</v>
      </c>
      <c r="RQ18" s="123" t="e">
        <f aca="false">COLUMN(RP$11)*IF(AND(#REF!=RQ$1,#REF!=RQ$2),1,0)</f>
        <v>#REF!</v>
      </c>
      <c r="RR18" s="123" t="e">
        <f aca="false">COLUMN(RQ$11)*IF(AND(#REF!=RR$1,#REF!=RR$2),1,0)</f>
        <v>#REF!</v>
      </c>
      <c r="RS18" s="123" t="e">
        <f aca="false">COLUMN(RR$11)*IF(AND(#REF!=RS$1,#REF!=RS$2),1,0)</f>
        <v>#REF!</v>
      </c>
      <c r="RT18" s="123" t="e">
        <f aca="false">COLUMN(RS$11)*IF(AND(#REF!=RT$1,#REF!=RT$2),1,0)</f>
        <v>#REF!</v>
      </c>
      <c r="RU18" s="123" t="e">
        <f aca="false">COLUMN(RT$11)*IF(AND(#REF!=RU$1,#REF!=RU$2),1,0)</f>
        <v>#REF!</v>
      </c>
      <c r="RV18" s="123" t="e">
        <f aca="false">COLUMN(RU$11)*IF(AND(#REF!=RV$1,#REF!=RV$2),1,0)</f>
        <v>#REF!</v>
      </c>
      <c r="RW18" s="123" t="e">
        <f aca="false">COLUMN(RV$11)*IF(AND(#REF!=RW$1,#REF!=RW$2),1,0)</f>
        <v>#REF!</v>
      </c>
      <c r="RX18" s="123" t="e">
        <f aca="false">COLUMN(RW$11)*IF(AND(#REF!=RX$1,#REF!=RX$2),1,0)</f>
        <v>#REF!</v>
      </c>
      <c r="RY18" s="123" t="e">
        <f aca="false">COLUMN(RX$11)*IF(AND(#REF!=RY$1,#REF!=RY$2),1,0)</f>
        <v>#REF!</v>
      </c>
      <c r="RZ18" s="123" t="e">
        <f aca="false">COLUMN(RY$11)*IF(AND(#REF!=RZ$1,#REF!=RZ$2),1,0)</f>
        <v>#REF!</v>
      </c>
      <c r="SA18" s="123" t="e">
        <f aca="false">COLUMN(RZ$11)*IF(AND(#REF!=SA$1,#REF!=SA$2),1,0)</f>
        <v>#REF!</v>
      </c>
      <c r="SB18" s="123" t="e">
        <f aca="false">COLUMN(SA$11)*IF(AND(#REF!=SB$1,#REF!=SB$2),1,0)</f>
        <v>#REF!</v>
      </c>
      <c r="SC18" s="123" t="e">
        <f aca="false">COLUMN(SB$11)*IF(AND(#REF!=SC$1,#REF!=SC$2),1,0)</f>
        <v>#REF!</v>
      </c>
      <c r="SD18" s="123" t="e">
        <f aca="false">COLUMN(SC$11)*IF(AND(#REF!=SD$1,#REF!=SD$2),1,0)</f>
        <v>#REF!</v>
      </c>
      <c r="SE18" s="123" t="e">
        <f aca="false">COLUMN(SD$11)*IF(AND(#REF!=SE$1,#REF!=SE$2),1,0)</f>
        <v>#REF!</v>
      </c>
      <c r="SF18" s="123" t="e">
        <f aca="false">COLUMN(SE$11)*IF(AND(#REF!=SF$1,#REF!=SF$2),1,0)</f>
        <v>#REF!</v>
      </c>
      <c r="SG18" s="123" t="e">
        <f aca="false">COLUMN(SF$11)*IF(AND(#REF!=SG$1,#REF!=SG$2),1,0)</f>
        <v>#REF!</v>
      </c>
      <c r="SH18" s="123" t="e">
        <f aca="false">COLUMN(SG$11)*IF(AND(#REF!=SH$1,#REF!=SH$2),1,0)</f>
        <v>#REF!</v>
      </c>
      <c r="SI18" s="123" t="e">
        <f aca="false">COLUMN(SH$11)*IF(AND(#REF!=SI$1,#REF!=SI$2),1,0)</f>
        <v>#REF!</v>
      </c>
      <c r="SJ18" s="123" t="e">
        <f aca="false">COLUMN(SI$11)*IF(AND(#REF!=SJ$1,#REF!=SJ$2),1,0)</f>
        <v>#REF!</v>
      </c>
      <c r="SK18" s="123" t="e">
        <f aca="false">COLUMN(SJ$11)*IF(AND(#REF!=SK$1,#REF!=SK$2),1,0)</f>
        <v>#REF!</v>
      </c>
      <c r="SL18" s="123" t="e">
        <f aca="false">COLUMN(SK$11)*IF(AND(#REF!=SL$1,#REF!=SL$2),1,0)</f>
        <v>#REF!</v>
      </c>
      <c r="SM18" s="123" t="e">
        <f aca="false">COLUMN(SL$11)*IF(AND(#REF!=SM$1,#REF!=SM$2),1,0)</f>
        <v>#REF!</v>
      </c>
      <c r="SN18" s="123" t="e">
        <f aca="false">COLUMN(SM$11)*IF(AND(#REF!=SN$1,#REF!=SN$2),1,0)</f>
        <v>#REF!</v>
      </c>
      <c r="SO18" s="123" t="e">
        <f aca="false">COLUMN(SN$11)*IF(AND(#REF!=SO$1,#REF!=SO$2),1,0)</f>
        <v>#REF!</v>
      </c>
      <c r="SP18" s="123" t="e">
        <f aca="false">COLUMN(SO$11)*IF(AND(#REF!=SP$1,#REF!=SP$2),1,0)</f>
        <v>#REF!</v>
      </c>
      <c r="SQ18" s="123" t="e">
        <f aca="false">COLUMN(SP$11)*IF(AND(#REF!=SQ$1,#REF!=SQ$2),1,0)</f>
        <v>#REF!</v>
      </c>
      <c r="SR18" s="123" t="e">
        <f aca="false">COLUMN(SQ$11)*IF(AND(#REF!=SR$1,#REF!=SR$2),1,0)</f>
        <v>#REF!</v>
      </c>
      <c r="SS18" s="123" t="e">
        <f aca="false">COLUMN(SR$11)*IF(AND(#REF!=SS$1,#REF!=SS$2),1,0)</f>
        <v>#REF!</v>
      </c>
      <c r="ST18" s="123" t="e">
        <f aca="false">COLUMN(SS$11)*IF(AND(#REF!=ST$1,#REF!=ST$2),1,0)</f>
        <v>#REF!</v>
      </c>
      <c r="SU18" s="123" t="e">
        <f aca="false">COLUMN(ST$11)*IF(AND(#REF!=SU$1,#REF!=SU$2),1,0)</f>
        <v>#REF!</v>
      </c>
      <c r="SV18" s="123" t="e">
        <f aca="false">COLUMN(SU$11)*IF(AND(#REF!=SV$1,#REF!=SV$2),1,0)</f>
        <v>#REF!</v>
      </c>
      <c r="SW18" s="123" t="e">
        <f aca="false">COLUMN(SV$11)*IF(AND(#REF!=SW$1,#REF!=SW$2),1,0)</f>
        <v>#REF!</v>
      </c>
      <c r="SX18" s="123" t="e">
        <f aca="false">COLUMN(SW$11)*IF(AND(#REF!=SX$1,#REF!=SX$2),1,0)</f>
        <v>#REF!</v>
      </c>
      <c r="SY18" s="123" t="e">
        <f aca="false">COLUMN(SX$11)*IF(AND(#REF!=SY$1,#REF!=SY$2),1,0)</f>
        <v>#REF!</v>
      </c>
      <c r="SZ18" s="123" t="e">
        <f aca="false">COLUMN(SY$11)*IF(AND(#REF!=SZ$1,#REF!=SZ$2),1,0)</f>
        <v>#REF!</v>
      </c>
      <c r="TA18" s="123" t="e">
        <f aca="false">COLUMN(SZ$11)*IF(AND(#REF!=TA$1,#REF!=TA$2),1,0)</f>
        <v>#REF!</v>
      </c>
      <c r="TB18" s="123" t="e">
        <f aca="false">COLUMN(TA$11)*IF(AND(#REF!=TB$1,#REF!=TB$2),1,0)</f>
        <v>#REF!</v>
      </c>
      <c r="TC18" s="123" t="e">
        <f aca="false">COLUMN(TB$11)*IF(AND(#REF!=TC$1,#REF!=TC$2),1,0)</f>
        <v>#REF!</v>
      </c>
      <c r="TD18" s="123" t="e">
        <f aca="false">COLUMN(TC$11)*IF(AND(#REF!=TD$1,#REF!=TD$2),1,0)</f>
        <v>#REF!</v>
      </c>
      <c r="TE18" s="123" t="e">
        <f aca="false">COLUMN(TD$11)*IF(AND(#REF!=TE$1,#REF!=TE$2),1,0)</f>
        <v>#REF!</v>
      </c>
      <c r="TF18" s="123" t="e">
        <f aca="false">COLUMN(TE$11)*IF(AND(#REF!=TF$1,#REF!=TF$2),1,0)</f>
        <v>#REF!</v>
      </c>
      <c r="TG18" s="123" t="e">
        <f aca="false">COLUMN(TF$11)*IF(AND(#REF!=TG$1,#REF!=TG$2),1,0)</f>
        <v>#REF!</v>
      </c>
      <c r="TH18" s="123" t="e">
        <f aca="false">COLUMN(TG$11)*IF(AND(#REF!=TH$1,#REF!=TH$2),1,0)</f>
        <v>#REF!</v>
      </c>
      <c r="TI18" s="123" t="e">
        <f aca="false">COLUMN(TH$11)*IF(AND(#REF!=TI$1,#REF!=TI$2),1,0)</f>
        <v>#REF!</v>
      </c>
      <c r="TJ18" s="123" t="e">
        <f aca="false">COLUMN(TI$11)*IF(AND(#REF!=TJ$1,#REF!=TJ$2),1,0)</f>
        <v>#REF!</v>
      </c>
      <c r="TK18" s="123" t="e">
        <f aca="false">COLUMN(TJ$11)*IF(AND(#REF!=TK$1,#REF!=TK$2),1,0)</f>
        <v>#REF!</v>
      </c>
      <c r="TL18" s="123" t="e">
        <f aca="false">COLUMN(TK$11)*IF(AND(#REF!=TL$1,#REF!=TL$2),1,0)</f>
        <v>#REF!</v>
      </c>
      <c r="TM18" s="123" t="e">
        <f aca="false">COLUMN(TL$11)*IF(AND(#REF!=TM$1,#REF!=TM$2),1,0)</f>
        <v>#REF!</v>
      </c>
      <c r="TN18" s="123" t="e">
        <f aca="false">COLUMN(TM$11)*IF(AND(#REF!=TN$1,#REF!=TN$2),1,0)</f>
        <v>#REF!</v>
      </c>
      <c r="TO18" s="123" t="e">
        <f aca="false">COLUMN(TN$11)*IF(AND(#REF!=TO$1,#REF!=TO$2),1,0)</f>
        <v>#REF!</v>
      </c>
      <c r="TP18" s="123" t="e">
        <f aca="false">COLUMN(TO$11)*IF(AND(#REF!=TP$1,#REF!=TP$2),1,0)</f>
        <v>#REF!</v>
      </c>
      <c r="TQ18" s="123" t="e">
        <f aca="false">COLUMN(TP$11)*IF(AND(#REF!=TQ$1,#REF!=TQ$2),1,0)</f>
        <v>#REF!</v>
      </c>
      <c r="TR18" s="123" t="e">
        <f aca="false">COLUMN(TQ$11)*IF(AND(#REF!=TR$1,#REF!=TR$2),1,0)</f>
        <v>#REF!</v>
      </c>
      <c r="TS18" s="123" t="e">
        <f aca="false">COLUMN(TR$11)*IF(AND(#REF!=TS$1,#REF!=TS$2),1,0)</f>
        <v>#REF!</v>
      </c>
      <c r="TT18" s="123" t="e">
        <f aca="false">COLUMN(TS$11)*IF(AND(#REF!=TT$1,#REF!=TT$2),1,0)</f>
        <v>#REF!</v>
      </c>
      <c r="TU18" s="123" t="e">
        <f aca="false">COLUMN(TT$11)*IF(AND(#REF!=TU$1,#REF!=TU$2),1,0)</f>
        <v>#REF!</v>
      </c>
      <c r="TV18" s="123" t="e">
        <f aca="false">COLUMN(TU$11)*IF(AND(#REF!=TV$1,#REF!=TV$2),1,0)</f>
        <v>#REF!</v>
      </c>
      <c r="TW18" s="123" t="e">
        <f aca="false">COLUMN(TV$11)*IF(AND(#REF!=TW$1,#REF!=TW$2),1,0)</f>
        <v>#REF!</v>
      </c>
      <c r="TX18" s="123" t="e">
        <f aca="false">COLUMN(TW$11)*IF(AND(#REF!=TX$1,#REF!=TX$2),1,0)</f>
        <v>#REF!</v>
      </c>
      <c r="TY18" s="123" t="e">
        <f aca="false">COLUMN(TX$11)*IF(AND(#REF!=TY$1,#REF!=TY$2),1,0)</f>
        <v>#REF!</v>
      </c>
      <c r="TZ18" s="123" t="e">
        <f aca="false">COLUMN(TY$11)*IF(AND(#REF!=TZ$1,#REF!=TZ$2),1,0)</f>
        <v>#REF!</v>
      </c>
      <c r="UA18" s="123" t="e">
        <f aca="false">COLUMN(TZ$11)*IF(AND(#REF!=UA$1,#REF!=UA$2),1,0)</f>
        <v>#REF!</v>
      </c>
      <c r="UB18" s="123" t="e">
        <f aca="false">COLUMN(UA$11)*IF(AND(#REF!=UB$1,#REF!=UB$2),1,0)</f>
        <v>#REF!</v>
      </c>
      <c r="UC18" s="123" t="e">
        <f aca="false">COLUMN(UB$11)*IF(AND(#REF!=UC$1,#REF!=UC$2),1,0)</f>
        <v>#REF!</v>
      </c>
      <c r="UD18" s="123" t="e">
        <f aca="false">COLUMN(UC$11)*IF(AND(#REF!=UD$1,#REF!=UD$2),1,0)</f>
        <v>#REF!</v>
      </c>
      <c r="UE18" s="123" t="e">
        <f aca="false">COLUMN(UD$11)*IF(AND(#REF!=UE$1,#REF!=UE$2),1,0)</f>
        <v>#REF!</v>
      </c>
      <c r="UF18" s="123" t="e">
        <f aca="false">COLUMN(UE$11)*IF(AND(#REF!=UF$1,#REF!=UF$2),1,0)</f>
        <v>#REF!</v>
      </c>
      <c r="UG18" s="123" t="e">
        <f aca="false">COLUMN(UF$11)*IF(AND(#REF!=UG$1,#REF!=UG$2),1,0)</f>
        <v>#REF!</v>
      </c>
      <c r="UH18" s="123" t="e">
        <f aca="false">COLUMN(UG$11)*IF(AND(#REF!=UH$1,#REF!=UH$2),1,0)</f>
        <v>#REF!</v>
      </c>
      <c r="UI18" s="123" t="e">
        <f aca="false">COLUMN(UH$11)*IF(AND(#REF!=UI$1,#REF!=UI$2),1,0)</f>
        <v>#REF!</v>
      </c>
      <c r="UJ18" s="123" t="e">
        <f aca="false">COLUMN(UI$11)*IF(AND(#REF!=UJ$1,#REF!=UJ$2),1,0)</f>
        <v>#REF!</v>
      </c>
      <c r="UK18" s="123" t="e">
        <f aca="false">COLUMN(UJ$11)*IF(AND(#REF!=UK$1,#REF!=UK$2),1,0)</f>
        <v>#REF!</v>
      </c>
      <c r="UL18" s="123" t="e">
        <f aca="false">COLUMN(UK$11)*IF(AND(#REF!=UL$1,#REF!=UL$2),1,0)</f>
        <v>#REF!</v>
      </c>
      <c r="UM18" s="123" t="e">
        <f aca="false">COLUMN(UL$11)*IF(AND(#REF!=UM$1,#REF!=UM$2),1,0)</f>
        <v>#REF!</v>
      </c>
      <c r="UN18" s="123" t="e">
        <f aca="false">COLUMN(UM$11)*IF(AND(#REF!=UN$1,#REF!=UN$2),1,0)</f>
        <v>#REF!</v>
      </c>
      <c r="UO18" s="123" t="e">
        <f aca="false">COLUMN(UN$11)*IF(AND(#REF!=UO$1,#REF!=UO$2),1,0)</f>
        <v>#REF!</v>
      </c>
      <c r="UP18" s="123" t="e">
        <f aca="false">COLUMN(UO$11)*IF(AND(#REF!=UP$1,#REF!=UP$2),1,0)</f>
        <v>#REF!</v>
      </c>
      <c r="UQ18" s="123" t="e">
        <f aca="false">COLUMN(UP$11)*IF(AND(#REF!=UQ$1,#REF!=UQ$2),1,0)</f>
        <v>#REF!</v>
      </c>
      <c r="UR18" s="123" t="e">
        <f aca="false">COLUMN(UQ$11)*IF(AND(#REF!=UR$1,#REF!=UR$2),1,0)</f>
        <v>#REF!</v>
      </c>
      <c r="US18" s="123" t="e">
        <f aca="false">COLUMN(UR$11)*IF(AND(#REF!=US$1,#REF!=US$2),1,0)</f>
        <v>#REF!</v>
      </c>
      <c r="UT18" s="123" t="e">
        <f aca="false">COLUMN(US$11)*IF(AND(#REF!=UT$1,#REF!=UT$2),1,0)</f>
        <v>#REF!</v>
      </c>
      <c r="UU18" s="123" t="e">
        <f aca="false">COLUMN(UT$11)*IF(AND(#REF!=UU$1,#REF!=UU$2),1,0)</f>
        <v>#REF!</v>
      </c>
      <c r="UV18" s="123" t="e">
        <f aca="false">COLUMN(UU$11)*IF(AND(#REF!=UV$1,#REF!=UV$2),1,0)</f>
        <v>#REF!</v>
      </c>
      <c r="UW18" s="123" t="e">
        <f aca="false">COLUMN(UV$11)*IF(AND(#REF!=UW$1,#REF!=UW$2),1,0)</f>
        <v>#REF!</v>
      </c>
      <c r="UX18" s="123" t="e">
        <f aca="false">COLUMN(UW$11)*IF(AND(#REF!=UX$1,#REF!=UX$2),1,0)</f>
        <v>#REF!</v>
      </c>
      <c r="UY18" s="123" t="e">
        <f aca="false">COLUMN(UX$11)*IF(AND(#REF!=UY$1,#REF!=UY$2),1,0)</f>
        <v>#REF!</v>
      </c>
      <c r="UZ18" s="123" t="e">
        <f aca="false">COLUMN(UY$11)*IF(AND(#REF!=UZ$1,#REF!=UZ$2),1,0)</f>
        <v>#REF!</v>
      </c>
      <c r="VA18" s="123" t="e">
        <f aca="false">COLUMN(UZ$11)*IF(AND(#REF!=VA$1,#REF!=VA$2),1,0)</f>
        <v>#REF!</v>
      </c>
      <c r="VB18" s="123" t="e">
        <f aca="false">COLUMN(VA$11)*IF(AND(#REF!=VB$1,#REF!=VB$2),1,0)</f>
        <v>#REF!</v>
      </c>
      <c r="VC18" s="123" t="e">
        <f aca="false">COLUMN(VB$11)*IF(AND(#REF!=VC$1,#REF!=VC$2),1,0)</f>
        <v>#REF!</v>
      </c>
      <c r="VD18" s="123" t="e">
        <f aca="false">COLUMN(VC$11)*IF(AND(#REF!=VD$1,#REF!=VD$2),1,0)</f>
        <v>#REF!</v>
      </c>
      <c r="VE18" s="123" t="e">
        <f aca="false">COLUMN(VD$11)*IF(AND(#REF!=VE$1,#REF!=VE$2),1,0)</f>
        <v>#REF!</v>
      </c>
      <c r="VF18" s="123" t="e">
        <f aca="false">COLUMN(VE$11)*IF(AND(#REF!=VF$1,#REF!=VF$2),1,0)</f>
        <v>#REF!</v>
      </c>
      <c r="VG18" s="123" t="e">
        <f aca="false">COLUMN(VF$11)*IF(AND(#REF!=VG$1,#REF!=VG$2),1,0)</f>
        <v>#REF!</v>
      </c>
      <c r="VH18" s="123" t="e">
        <f aca="false">COLUMN(VG$11)*IF(AND(#REF!=VH$1,#REF!=VH$2),1,0)</f>
        <v>#REF!</v>
      </c>
      <c r="VI18" s="123" t="e">
        <f aca="false">COLUMN(VH$11)*IF(AND(#REF!=VI$1,#REF!=VI$2),1,0)</f>
        <v>#REF!</v>
      </c>
      <c r="VJ18" s="123" t="e">
        <f aca="false">COLUMN(VI$11)*IF(AND(#REF!=VJ$1,#REF!=VJ$2),1,0)</f>
        <v>#REF!</v>
      </c>
      <c r="VK18" s="123" t="e">
        <f aca="false">COLUMN(VJ$11)*IF(AND(#REF!=VK$1,#REF!=VK$2),1,0)</f>
        <v>#REF!</v>
      </c>
      <c r="VL18" s="123" t="e">
        <f aca="false">COLUMN(VK$11)*IF(AND(#REF!=VL$1,#REF!=VL$2),1,0)</f>
        <v>#REF!</v>
      </c>
      <c r="VM18" s="123" t="e">
        <f aca="false">COLUMN(VL$11)*IF(AND(#REF!=VM$1,#REF!=VM$2),1,0)</f>
        <v>#REF!</v>
      </c>
      <c r="VN18" s="123" t="e">
        <f aca="false">COLUMN(VM$11)*IF(AND(#REF!=VN$1,#REF!=VN$2),1,0)</f>
        <v>#REF!</v>
      </c>
      <c r="VO18" s="123" t="e">
        <f aca="false">COLUMN(VN$11)*IF(AND(#REF!=VO$1,#REF!=VO$2),1,0)</f>
        <v>#REF!</v>
      </c>
      <c r="VP18" s="123" t="e">
        <f aca="false">COLUMN(VO$11)*IF(AND(#REF!=VP$1,#REF!=VP$2),1,0)</f>
        <v>#REF!</v>
      </c>
      <c r="VQ18" s="123" t="e">
        <f aca="false">COLUMN(VP$11)*IF(AND(#REF!=VQ$1,#REF!=VQ$2),1,0)</f>
        <v>#REF!</v>
      </c>
      <c r="VR18" s="123" t="e">
        <f aca="false">COLUMN(VQ$11)*IF(AND(#REF!=VR$1,#REF!=VR$2),1,0)</f>
        <v>#REF!</v>
      </c>
      <c r="VS18" s="123" t="e">
        <f aca="false">COLUMN(VR$11)*IF(AND(#REF!=VS$1,#REF!=VS$2),1,0)</f>
        <v>#REF!</v>
      </c>
      <c r="VT18" s="123" t="e">
        <f aca="false">COLUMN(VS$11)*IF(AND(#REF!=VT$1,#REF!=VT$2),1,0)</f>
        <v>#REF!</v>
      </c>
      <c r="VU18" s="123" t="e">
        <f aca="false">COLUMN(VT$11)*IF(AND(#REF!=VU$1,#REF!=VU$2),1,0)</f>
        <v>#REF!</v>
      </c>
      <c r="VV18" s="123" t="e">
        <f aca="false">COLUMN(VU$11)*IF(AND(#REF!=VV$1,#REF!=VV$2),1,0)</f>
        <v>#REF!</v>
      </c>
      <c r="VW18" s="123" t="e">
        <f aca="false">COLUMN(VV$11)*IF(AND(#REF!=VW$1,#REF!=VW$2),1,0)</f>
        <v>#REF!</v>
      </c>
      <c r="VX18" s="123" t="e">
        <f aca="false">COLUMN(VW$11)*IF(AND(#REF!=VX$1,#REF!=VX$2),1,0)</f>
        <v>#REF!</v>
      </c>
      <c r="VY18" s="123" t="e">
        <f aca="false">COLUMN(VX$11)*IF(AND(#REF!=VY$1,#REF!=VY$2),1,0)</f>
        <v>#REF!</v>
      </c>
      <c r="VZ18" s="123" t="e">
        <f aca="false">COLUMN(VY$11)*IF(AND(#REF!=VZ$1,#REF!=VZ$2),1,0)</f>
        <v>#REF!</v>
      </c>
      <c r="WA18" s="123" t="e">
        <f aca="false">COLUMN(VZ$11)*IF(AND(#REF!=WA$1,#REF!=WA$2),1,0)</f>
        <v>#REF!</v>
      </c>
      <c r="WB18" s="123" t="e">
        <f aca="false">COLUMN(WA$11)*IF(AND(#REF!=WB$1,#REF!=WB$2),1,0)</f>
        <v>#REF!</v>
      </c>
      <c r="WC18" s="123" t="e">
        <f aca="false">COLUMN(WB$11)*IF(AND(#REF!=WC$1,#REF!=WC$2),1,0)</f>
        <v>#REF!</v>
      </c>
      <c r="WD18" s="123" t="e">
        <f aca="false">COLUMN(WC$11)*IF(AND(#REF!=WD$1,#REF!=WD$2),1,0)</f>
        <v>#REF!</v>
      </c>
      <c r="WE18" s="123" t="e">
        <f aca="false">COLUMN(WD$11)*IF(AND(#REF!=WE$1,#REF!=WE$2),1,0)</f>
        <v>#REF!</v>
      </c>
      <c r="WF18" s="123" t="e">
        <f aca="false">COLUMN(WE$11)*IF(AND(#REF!=WF$1,#REF!=WF$2),1,0)</f>
        <v>#REF!</v>
      </c>
      <c r="WG18" s="123" t="e">
        <f aca="false">COLUMN(WF$11)*IF(AND(#REF!=WG$1,#REF!=WG$2),1,0)</f>
        <v>#REF!</v>
      </c>
      <c r="WH18" s="123" t="e">
        <f aca="false">COLUMN(WG$11)*IF(AND(#REF!=WH$1,#REF!=WH$2),1,0)</f>
        <v>#REF!</v>
      </c>
      <c r="WI18" s="123" t="e">
        <f aca="false">COLUMN(WH$11)*IF(AND(#REF!=WI$1,#REF!=WI$2),1,0)</f>
        <v>#REF!</v>
      </c>
      <c r="WJ18" s="123" t="e">
        <f aca="false">COLUMN(WI$11)*IF(AND(#REF!=WJ$1,#REF!=WJ$2),1,0)</f>
        <v>#REF!</v>
      </c>
      <c r="WK18" s="123" t="e">
        <f aca="false">COLUMN(WJ$11)*IF(AND(#REF!=WK$1,#REF!=WK$2),1,0)</f>
        <v>#REF!</v>
      </c>
      <c r="WL18" s="123" t="e">
        <f aca="false">COLUMN(WK$11)*IF(AND(#REF!=WL$1,#REF!=WL$2),1,0)</f>
        <v>#REF!</v>
      </c>
      <c r="WM18" s="123" t="e">
        <f aca="false">COLUMN(WL$11)*IF(AND(#REF!=WM$1,#REF!=WM$2),1,0)</f>
        <v>#REF!</v>
      </c>
      <c r="WN18" s="123" t="e">
        <f aca="false">COLUMN(WM$11)*IF(AND(#REF!=WN$1,#REF!=WN$2),1,0)</f>
        <v>#REF!</v>
      </c>
      <c r="WO18" s="123" t="e">
        <f aca="false">COLUMN(WN$11)*IF(AND(#REF!=WO$1,#REF!=WO$2),1,0)</f>
        <v>#REF!</v>
      </c>
      <c r="WP18" s="123" t="e">
        <f aca="false">COLUMN(WO$11)*IF(AND(#REF!=WP$1,#REF!=WP$2),1,0)</f>
        <v>#REF!</v>
      </c>
      <c r="WQ18" s="123" t="e">
        <f aca="false">COLUMN(WP$11)*IF(AND(#REF!=WQ$1,#REF!=WQ$2),1,0)</f>
        <v>#REF!</v>
      </c>
      <c r="WR18" s="123" t="e">
        <f aca="false">COLUMN(WQ$11)*IF(AND(#REF!=WR$1,#REF!=WR$2),1,0)</f>
        <v>#REF!</v>
      </c>
      <c r="WS18" s="123" t="e">
        <f aca="false">COLUMN(WR$11)*IF(AND(#REF!=WS$1,#REF!=WS$2),1,0)</f>
        <v>#REF!</v>
      </c>
      <c r="WT18" s="123" t="e">
        <f aca="false">COLUMN(WS$11)*IF(AND(#REF!=WT$1,#REF!=WT$2),1,0)</f>
        <v>#REF!</v>
      </c>
      <c r="WU18" s="123" t="e">
        <f aca="false">COLUMN(WT$11)*IF(AND(#REF!=WU$1,#REF!=WU$2),1,0)</f>
        <v>#REF!</v>
      </c>
      <c r="WV18" s="123" t="e">
        <f aca="false">COLUMN(WU$11)*IF(AND(#REF!=WV$1,#REF!=WV$2),1,0)</f>
        <v>#REF!</v>
      </c>
      <c r="WW18" s="123" t="e">
        <f aca="false">COLUMN(WV$11)*IF(AND(#REF!=WW$1,#REF!=WW$2),1,0)</f>
        <v>#REF!</v>
      </c>
      <c r="WX18" s="123" t="e">
        <f aca="false">COLUMN(WW$11)*IF(AND(#REF!=WX$1,#REF!=WX$2),1,0)</f>
        <v>#REF!</v>
      </c>
      <c r="WY18" s="123" t="e">
        <f aca="false">COLUMN(WX$11)*IF(AND(#REF!=WY$1,#REF!=WY$2),1,0)</f>
        <v>#REF!</v>
      </c>
      <c r="WZ18" s="123" t="e">
        <f aca="false">COLUMN(WY$11)*IF(AND(#REF!=WZ$1,#REF!=WZ$2),1,0)</f>
        <v>#REF!</v>
      </c>
      <c r="XA18" s="123" t="e">
        <f aca="false">COLUMN(WZ$11)*IF(AND(#REF!=XA$1,#REF!=XA$2),1,0)</f>
        <v>#REF!</v>
      </c>
      <c r="XB18" s="123" t="e">
        <f aca="false">COLUMN(XA$11)*IF(AND(#REF!=XB$1,#REF!=XB$2),1,0)</f>
        <v>#REF!</v>
      </c>
      <c r="XC18" s="123" t="e">
        <f aca="false">COLUMN(XB$11)*IF(AND(#REF!=XC$1,#REF!=XC$2),1,0)</f>
        <v>#REF!</v>
      </c>
      <c r="XD18" s="123" t="e">
        <f aca="false">COLUMN(XC$11)*IF(AND(#REF!=XD$1,#REF!=XD$2),1,0)</f>
        <v>#REF!</v>
      </c>
      <c r="XE18" s="123" t="e">
        <f aca="false">COLUMN(XD$11)*IF(AND(#REF!=XE$1,#REF!=XE$2),1,0)</f>
        <v>#REF!</v>
      </c>
      <c r="XF18" s="123" t="e">
        <f aca="false">COLUMN(XE$11)*IF(AND(#REF!=XF$1,#REF!=XF$2),1,0)</f>
        <v>#REF!</v>
      </c>
      <c r="XG18" s="123" t="e">
        <f aca="false">COLUMN(XF$11)*IF(AND(#REF!=XG$1,#REF!=XG$2),1,0)</f>
        <v>#REF!</v>
      </c>
      <c r="XH18" s="123" t="e">
        <f aca="false">COLUMN(XG$11)*IF(AND(#REF!=XH$1,#REF!=XH$2),1,0)</f>
        <v>#REF!</v>
      </c>
      <c r="XI18" s="123" t="e">
        <f aca="false">COLUMN(XH$11)*IF(AND(#REF!=XI$1,#REF!=XI$2),1,0)</f>
        <v>#REF!</v>
      </c>
      <c r="XJ18" s="123" t="e">
        <f aca="false">COLUMN(XI$11)*IF(AND(#REF!=XJ$1,#REF!=XJ$2),1,0)</f>
        <v>#REF!</v>
      </c>
      <c r="XK18" s="123" t="e">
        <f aca="false">COLUMN(XJ$11)*IF(AND(#REF!=XK$1,#REF!=XK$2),1,0)</f>
        <v>#REF!</v>
      </c>
      <c r="XL18" s="123" t="e">
        <f aca="false">COLUMN(XK$11)*IF(AND(#REF!=XL$1,#REF!=XL$2),1,0)</f>
        <v>#REF!</v>
      </c>
      <c r="XM18" s="123" t="e">
        <f aca="false">COLUMN(XL$11)*IF(AND(#REF!=XM$1,#REF!=XM$2),1,0)</f>
        <v>#REF!</v>
      </c>
      <c r="XN18" s="123" t="e">
        <f aca="false">COLUMN(XM$11)*IF(AND(#REF!=XN$1,#REF!=XN$2),1,0)</f>
        <v>#REF!</v>
      </c>
      <c r="XO18" s="123" t="e">
        <f aca="false">COLUMN(XN$11)*IF(AND(#REF!=XO$1,#REF!=XO$2),1,0)</f>
        <v>#REF!</v>
      </c>
      <c r="XP18" s="123" t="e">
        <f aca="false">COLUMN(XO$11)*IF(AND(#REF!=XP$1,#REF!=XP$2),1,0)</f>
        <v>#REF!</v>
      </c>
      <c r="XQ18" s="123" t="e">
        <f aca="false">COLUMN(XP$11)*IF(AND(#REF!=XQ$1,#REF!=XQ$2),1,0)</f>
        <v>#REF!</v>
      </c>
      <c r="XR18" s="123" t="e">
        <f aca="false">COLUMN(XQ$11)*IF(AND(#REF!=XR$1,#REF!=XR$2),1,0)</f>
        <v>#REF!</v>
      </c>
      <c r="XS18" s="123" t="e">
        <f aca="false">COLUMN(XR$11)*IF(AND(#REF!=XS$1,#REF!=XS$2),1,0)</f>
        <v>#REF!</v>
      </c>
      <c r="XT18" s="123" t="e">
        <f aca="false">COLUMN(XS$11)*IF(AND(#REF!=XT$1,#REF!=XT$2),1,0)</f>
        <v>#REF!</v>
      </c>
      <c r="XU18" s="123" t="e">
        <f aca="false">COLUMN(XT$11)*IF(AND(#REF!=XU$1,#REF!=XU$2),1,0)</f>
        <v>#REF!</v>
      </c>
      <c r="XV18" s="123" t="e">
        <f aca="false">COLUMN(XU$11)*IF(AND(#REF!=XV$1,#REF!=XV$2),1,0)</f>
        <v>#REF!</v>
      </c>
      <c r="XW18" s="123" t="e">
        <f aca="false">COLUMN(XV$11)*IF(AND(#REF!=XW$1,#REF!=XW$2),1,0)</f>
        <v>#REF!</v>
      </c>
      <c r="XX18" s="123" t="e">
        <f aca="false">COLUMN(XW$11)*IF(AND(#REF!=XX$1,#REF!=XX$2),1,0)</f>
        <v>#REF!</v>
      </c>
      <c r="XY18" s="123" t="e">
        <f aca="false">COLUMN(XX$11)*IF(AND(#REF!=XY$1,#REF!=XY$2),1,0)</f>
        <v>#REF!</v>
      </c>
      <c r="XZ18" s="123" t="e">
        <f aca="false">COLUMN(XY$11)*IF(AND(#REF!=XZ$1,#REF!=XZ$2),1,0)</f>
        <v>#REF!</v>
      </c>
      <c r="YA18" s="123" t="e">
        <f aca="false">COLUMN(XZ$11)*IF(AND(#REF!=YA$1,#REF!=YA$2),1,0)</f>
        <v>#REF!</v>
      </c>
      <c r="YB18" s="123" t="e">
        <f aca="false">COLUMN(YA$11)*IF(AND(#REF!=YB$1,#REF!=YB$2),1,0)</f>
        <v>#REF!</v>
      </c>
      <c r="YC18" s="123" t="e">
        <f aca="false">COLUMN(YB$11)*IF(AND(#REF!=YC$1,#REF!=YC$2),1,0)</f>
        <v>#REF!</v>
      </c>
      <c r="YD18" s="123" t="e">
        <f aca="false">COLUMN(YC$11)*IF(AND(#REF!=YD$1,#REF!=YD$2),1,0)</f>
        <v>#REF!</v>
      </c>
      <c r="YE18" s="123" t="e">
        <f aca="false">COLUMN(YD$11)*IF(AND(#REF!=YE$1,#REF!=YE$2),1,0)</f>
        <v>#REF!</v>
      </c>
      <c r="YF18" s="123" t="e">
        <f aca="false">COLUMN(YE$11)*IF(AND(#REF!=YF$1,#REF!=YF$2),1,0)</f>
        <v>#REF!</v>
      </c>
      <c r="YG18" s="123" t="e">
        <f aca="false">COLUMN(YF$11)*IF(AND(#REF!=YG$1,#REF!=YG$2),1,0)</f>
        <v>#REF!</v>
      </c>
      <c r="YH18" s="123" t="e">
        <f aca="false">COLUMN(YG$11)*IF(AND(#REF!=YH$1,#REF!=YH$2),1,0)</f>
        <v>#REF!</v>
      </c>
      <c r="YI18" s="123" t="e">
        <f aca="false">COLUMN(YH$11)*IF(AND(#REF!=YI$1,#REF!=YI$2),1,0)</f>
        <v>#REF!</v>
      </c>
      <c r="YJ18" s="123" t="e">
        <f aca="false">COLUMN(YI$11)*IF(AND(#REF!=YJ$1,#REF!=YJ$2),1,0)</f>
        <v>#REF!</v>
      </c>
      <c r="YK18" s="123" t="e">
        <f aca="false">COLUMN(YJ$11)*IF(AND(#REF!=YK$1,#REF!=YK$2),1,0)</f>
        <v>#REF!</v>
      </c>
      <c r="YL18" s="123" t="e">
        <f aca="false">COLUMN(YK$11)*IF(AND(#REF!=YL$1,#REF!=YL$2),1,0)</f>
        <v>#REF!</v>
      </c>
      <c r="YM18" s="123" t="e">
        <f aca="false">COLUMN(YL$11)*IF(AND(#REF!=YM$1,#REF!=YM$2),1,0)</f>
        <v>#REF!</v>
      </c>
      <c r="YN18" s="123" t="e">
        <f aca="false">COLUMN(YM$11)*IF(AND(#REF!=YN$1,#REF!=YN$2),1,0)</f>
        <v>#REF!</v>
      </c>
      <c r="YO18" s="123" t="e">
        <f aca="false">COLUMN(YN$11)*IF(AND(#REF!=YO$1,#REF!=YO$2),1,0)</f>
        <v>#REF!</v>
      </c>
      <c r="YP18" s="123" t="e">
        <f aca="false">COLUMN(YO$11)*IF(AND(#REF!=YP$1,#REF!=YP$2),1,0)</f>
        <v>#REF!</v>
      </c>
      <c r="YQ18" s="123" t="e">
        <f aca="false">COLUMN(YP$11)*IF(AND(#REF!=YQ$1,#REF!=YQ$2),1,0)</f>
        <v>#REF!</v>
      </c>
      <c r="YR18" s="123" t="e">
        <f aca="false">COLUMN(YQ$11)*IF(AND(#REF!=YR$1,#REF!=YR$2),1,0)</f>
        <v>#REF!</v>
      </c>
      <c r="YS18" s="123" t="e">
        <f aca="false">COLUMN(YR$11)*IF(AND(#REF!=YS$1,#REF!=YS$2),1,0)</f>
        <v>#REF!</v>
      </c>
      <c r="YT18" s="123" t="e">
        <f aca="false">COLUMN(YS$11)*IF(AND(#REF!=YT$1,#REF!=YT$2),1,0)</f>
        <v>#REF!</v>
      </c>
      <c r="YU18" s="123" t="e">
        <f aca="false">COLUMN(YT$11)*IF(AND(#REF!=YU$1,#REF!=YU$2),1,0)</f>
        <v>#REF!</v>
      </c>
      <c r="YV18" s="123" t="e">
        <f aca="false">COLUMN(YU$11)*IF(AND(#REF!=YV$1,#REF!=YV$2),1,0)</f>
        <v>#REF!</v>
      </c>
      <c r="YW18" s="123" t="e">
        <f aca="false">COLUMN(YV$11)*IF(AND(#REF!=YW$1,#REF!=YW$2),1,0)</f>
        <v>#REF!</v>
      </c>
      <c r="YX18" s="123" t="e">
        <f aca="false">COLUMN(YW$11)*IF(AND(#REF!=YX$1,#REF!=YX$2),1,0)</f>
        <v>#REF!</v>
      </c>
      <c r="YY18" s="123" t="e">
        <f aca="false">COLUMN(YX$11)*IF(AND(#REF!=YY$1,#REF!=YY$2),1,0)</f>
        <v>#REF!</v>
      </c>
      <c r="YZ18" s="123" t="e">
        <f aca="false">COLUMN(YY$11)*IF(AND(#REF!=YZ$1,#REF!=YZ$2),1,0)</f>
        <v>#REF!</v>
      </c>
      <c r="ZA18" s="123" t="e">
        <f aca="false">COLUMN(YZ$11)*IF(AND(#REF!=ZA$1,#REF!=ZA$2),1,0)</f>
        <v>#REF!</v>
      </c>
      <c r="ZB18" s="123" t="e">
        <f aca="false">COLUMN(ZA$11)*IF(AND(#REF!=ZB$1,#REF!=ZB$2),1,0)</f>
        <v>#REF!</v>
      </c>
      <c r="ZC18" s="123" t="e">
        <f aca="false">COLUMN(ZB$11)*IF(AND(#REF!=ZC$1,#REF!=ZC$2),1,0)</f>
        <v>#REF!</v>
      </c>
      <c r="ZD18" s="123" t="e">
        <f aca="false">COLUMN(ZC$11)*IF(AND(#REF!=ZD$1,#REF!=ZD$2),1,0)</f>
        <v>#REF!</v>
      </c>
      <c r="ZE18" s="123" t="e">
        <f aca="false">COLUMN(ZD$11)*IF(AND(#REF!=ZE$1,#REF!=ZE$2),1,0)</f>
        <v>#REF!</v>
      </c>
      <c r="ZF18" s="123" t="e">
        <f aca="false">COLUMN(ZE$11)*IF(AND(#REF!=ZF$1,#REF!=ZF$2),1,0)</f>
        <v>#REF!</v>
      </c>
      <c r="ZG18" s="123" t="e">
        <f aca="false">COLUMN(ZF$11)*IF(AND(#REF!=ZG$1,#REF!=ZG$2),1,0)</f>
        <v>#REF!</v>
      </c>
      <c r="ZH18" s="123" t="e">
        <f aca="false">COLUMN(ZG$11)*IF(AND(#REF!=ZH$1,#REF!=ZH$2),1,0)</f>
        <v>#REF!</v>
      </c>
      <c r="ZI18" s="123" t="e">
        <f aca="false">COLUMN(ZH$11)*IF(AND(#REF!=ZI$1,#REF!=ZI$2),1,0)</f>
        <v>#REF!</v>
      </c>
      <c r="ZJ18" s="123" t="e">
        <f aca="false">COLUMN(ZI$11)*IF(AND(#REF!=ZJ$1,#REF!=ZJ$2),1,0)</f>
        <v>#REF!</v>
      </c>
      <c r="ZK18" s="123" t="e">
        <f aca="false">COLUMN(ZJ$11)*IF(AND(#REF!=ZK$1,#REF!=ZK$2),1,0)</f>
        <v>#REF!</v>
      </c>
      <c r="ZL18" s="123" t="e">
        <f aca="false">COLUMN(ZK$11)*IF(AND(#REF!=ZL$1,#REF!=ZL$2),1,0)</f>
        <v>#REF!</v>
      </c>
      <c r="ZM18" s="123" t="e">
        <f aca="false">COLUMN(ZL$11)*IF(AND(#REF!=ZM$1,#REF!=ZM$2),1,0)</f>
        <v>#REF!</v>
      </c>
      <c r="ZN18" s="123" t="e">
        <f aca="false">COLUMN(ZM$11)*IF(AND(#REF!=ZN$1,#REF!=ZN$2),1,0)</f>
        <v>#REF!</v>
      </c>
      <c r="ZO18" s="123" t="e">
        <f aca="false">COLUMN(ZN$11)*IF(AND(#REF!=ZO$1,#REF!=ZO$2),1,0)</f>
        <v>#REF!</v>
      </c>
      <c r="ZP18" s="123" t="e">
        <f aca="false">COLUMN(ZO$11)*IF(AND(#REF!=ZP$1,#REF!=ZP$2),1,0)</f>
        <v>#REF!</v>
      </c>
      <c r="ZQ18" s="123" t="e">
        <f aca="false">COLUMN(ZP$11)*IF(AND(#REF!=ZQ$1,#REF!=ZQ$2),1,0)</f>
        <v>#REF!</v>
      </c>
      <c r="ZR18" s="123" t="e">
        <f aca="false">COLUMN(ZQ$11)*IF(AND(#REF!=ZR$1,#REF!=ZR$2),1,0)</f>
        <v>#REF!</v>
      </c>
      <c r="ZS18" s="123" t="e">
        <f aca="false">COLUMN(ZR$11)*IF(AND(#REF!=ZS$1,#REF!=ZS$2),1,0)</f>
        <v>#REF!</v>
      </c>
      <c r="ZT18" s="123" t="e">
        <f aca="false">COLUMN(ZS$11)*IF(AND(#REF!=ZT$1,#REF!=ZT$2),1,0)</f>
        <v>#REF!</v>
      </c>
      <c r="ZU18" s="123" t="e">
        <f aca="false">COLUMN(ZT$11)*IF(AND(#REF!=ZU$1,#REF!=ZU$2),1,0)</f>
        <v>#REF!</v>
      </c>
      <c r="ZV18" s="123" t="e">
        <f aca="false">COLUMN(ZU$11)*IF(AND(#REF!=ZV$1,#REF!=ZV$2),1,0)</f>
        <v>#REF!</v>
      </c>
      <c r="ZW18" s="123" t="e">
        <f aca="false">COLUMN(ZV$11)*IF(AND(#REF!=ZW$1,#REF!=ZW$2),1,0)</f>
        <v>#REF!</v>
      </c>
      <c r="ZX18" s="123" t="e">
        <f aca="false">COLUMN(ZW$11)*IF(AND(#REF!=ZX$1,#REF!=ZX$2),1,0)</f>
        <v>#REF!</v>
      </c>
      <c r="ZY18" s="123" t="e">
        <f aca="false">COLUMN(ZX$11)*IF(AND(#REF!=ZY$1,#REF!=ZY$2),1,0)</f>
        <v>#REF!</v>
      </c>
      <c r="ZZ18" s="123" t="e">
        <f aca="false">COLUMN(ZY$11)*IF(AND(#REF!=ZZ$1,#REF!=ZZ$2),1,0)</f>
        <v>#REF!</v>
      </c>
      <c r="AAA18" s="123" t="e">
        <f aca="false">COLUMN(ZZ$11)*IF(AND(#REF!=AAA$1,#REF!=AAA$2),1,0)</f>
        <v>#REF!</v>
      </c>
      <c r="AAB18" s="123" t="e">
        <f aca="false">COLUMN(AAA$11)*IF(AND(#REF!=AAB$1,#REF!=AAB$2),1,0)</f>
        <v>#REF!</v>
      </c>
      <c r="AAC18" s="123" t="e">
        <f aca="false">COLUMN(AAB$11)*IF(AND(#REF!=AAC$1,#REF!=AAC$2),1,0)</f>
        <v>#REF!</v>
      </c>
      <c r="AAD18" s="123" t="e">
        <f aca="false">COLUMN(AAC$11)*IF(AND(#REF!=AAD$1,#REF!=AAD$2),1,0)</f>
        <v>#REF!</v>
      </c>
      <c r="AAE18" s="123" t="e">
        <f aca="false">COLUMN(AAD$11)*IF(AND(#REF!=AAE$1,#REF!=AAE$2),1,0)</f>
        <v>#REF!</v>
      </c>
      <c r="AAF18" s="123" t="e">
        <f aca="false">COLUMN(AAE$11)*IF(AND(#REF!=AAF$1,#REF!=AAF$2),1,0)</f>
        <v>#REF!</v>
      </c>
      <c r="AAG18" s="123" t="e">
        <f aca="false">COLUMN(AAF$11)*IF(AND(#REF!=AAG$1,#REF!=AAG$2),1,0)</f>
        <v>#REF!</v>
      </c>
      <c r="AAH18" s="123" t="e">
        <f aca="false">COLUMN(AAG$11)*IF(AND(#REF!=AAH$1,#REF!=AAH$2),1,0)</f>
        <v>#REF!</v>
      </c>
      <c r="AAI18" s="123" t="e">
        <f aca="false">COLUMN(AAH$11)*IF(AND(#REF!=AAI$1,#REF!=AAI$2),1,0)</f>
        <v>#REF!</v>
      </c>
      <c r="AAJ18" s="123" t="e">
        <f aca="false">COLUMN(AAI$11)*IF(AND(#REF!=AAJ$1,#REF!=AAJ$2),1,0)</f>
        <v>#REF!</v>
      </c>
      <c r="AAK18" s="123" t="e">
        <f aca="false">COLUMN(AAJ$11)*IF(AND(#REF!=AAK$1,#REF!=AAK$2),1,0)</f>
        <v>#REF!</v>
      </c>
      <c r="AAL18" s="123" t="e">
        <f aca="false">COLUMN(AAK$11)*IF(AND(#REF!=AAL$1,#REF!=AAL$2),1,0)</f>
        <v>#REF!</v>
      </c>
      <c r="AAM18" s="123" t="e">
        <f aca="false">COLUMN(AAL$11)*IF(AND(#REF!=AAM$1,#REF!=AAM$2),1,0)</f>
        <v>#REF!</v>
      </c>
      <c r="AAN18" s="123" t="e">
        <f aca="false">COLUMN(AAM$11)*IF(AND(#REF!=AAN$1,#REF!=AAN$2),1,0)</f>
        <v>#REF!</v>
      </c>
      <c r="AAO18" s="123" t="e">
        <f aca="false">COLUMN(AAN$11)*IF(AND(#REF!=AAO$1,#REF!=AAO$2),1,0)</f>
        <v>#REF!</v>
      </c>
      <c r="AAP18" s="123" t="e">
        <f aca="false">COLUMN(AAO$11)*IF(AND(#REF!=AAP$1,#REF!=AAP$2),1,0)</f>
        <v>#REF!</v>
      </c>
      <c r="AAQ18" s="123" t="e">
        <f aca="false">COLUMN(AAP$11)*IF(AND(#REF!=AAQ$1,#REF!=AAQ$2),1,0)</f>
        <v>#REF!</v>
      </c>
      <c r="AAR18" s="123" t="e">
        <f aca="false">COLUMN(AAQ$11)*IF(AND(#REF!=AAR$1,#REF!=AAR$2),1,0)</f>
        <v>#REF!</v>
      </c>
      <c r="AAS18" s="123" t="e">
        <f aca="false">COLUMN(AAR$11)*IF(AND(#REF!=AAS$1,#REF!=AAS$2),1,0)</f>
        <v>#REF!</v>
      </c>
      <c r="AAT18" s="123" t="e">
        <f aca="false">COLUMN(AAS$11)*IF(AND(#REF!=AAT$1,#REF!=AAT$2),1,0)</f>
        <v>#REF!</v>
      </c>
      <c r="AAU18" s="123" t="e">
        <f aca="false">COLUMN(AAT$11)*IF(AND(#REF!=AAU$1,#REF!=AAU$2),1,0)</f>
        <v>#REF!</v>
      </c>
      <c r="AAV18" s="123" t="e">
        <f aca="false">COLUMN(AAU$11)*IF(AND(#REF!=AAV$1,#REF!=AAV$2),1,0)</f>
        <v>#REF!</v>
      </c>
      <c r="AAW18" s="123" t="e">
        <f aca="false">COLUMN(AAV$11)*IF(AND(#REF!=AAW$1,#REF!=AAW$2),1,0)</f>
        <v>#REF!</v>
      </c>
      <c r="AAX18" s="123" t="e">
        <f aca="false">COLUMN(AAW$11)*IF(AND(#REF!=AAX$1,#REF!=AAX$2),1,0)</f>
        <v>#REF!</v>
      </c>
      <c r="AAY18" s="123" t="e">
        <f aca="false">COLUMN(AAX$11)*IF(AND(#REF!=AAY$1,#REF!=AAY$2),1,0)</f>
        <v>#REF!</v>
      </c>
      <c r="AAZ18" s="123" t="e">
        <f aca="false">COLUMN(AAY$11)*IF(AND(#REF!=AAZ$1,#REF!=AAZ$2),1,0)</f>
        <v>#REF!</v>
      </c>
      <c r="ABA18" s="123" t="e">
        <f aca="false">COLUMN(AAZ$11)*IF(AND(#REF!=ABA$1,#REF!=ABA$2),1,0)</f>
        <v>#REF!</v>
      </c>
      <c r="ABB18" s="123" t="e">
        <f aca="false">COLUMN(ABA$11)*IF(AND(#REF!=ABB$1,#REF!=ABB$2),1,0)</f>
        <v>#REF!</v>
      </c>
      <c r="ABC18" s="123" t="e">
        <f aca="false">COLUMN(ABB$11)*IF(AND(#REF!=ABC$1,#REF!=ABC$2),1,0)</f>
        <v>#REF!</v>
      </c>
      <c r="ABD18" s="123" t="e">
        <f aca="false">COLUMN(ABC$11)*IF(AND(#REF!=ABD$1,#REF!=ABD$2),1,0)</f>
        <v>#REF!</v>
      </c>
      <c r="ABE18" s="123" t="e">
        <f aca="false">COLUMN(ABD$11)*IF(AND(#REF!=ABE$1,#REF!=ABE$2),1,0)</f>
        <v>#REF!</v>
      </c>
      <c r="ABF18" s="123" t="e">
        <f aca="false">COLUMN(ABE$11)*IF(AND(#REF!=ABF$1,#REF!=ABF$2),1,0)</f>
        <v>#REF!</v>
      </c>
      <c r="ABG18" s="123" t="e">
        <f aca="false">COLUMN(ABF$11)*IF(AND(#REF!=ABG$1,#REF!=ABG$2),1,0)</f>
        <v>#REF!</v>
      </c>
      <c r="ABH18" s="123" t="e">
        <f aca="false">COLUMN(ABG$11)*IF(AND(#REF!=ABH$1,#REF!=ABH$2),1,0)</f>
        <v>#REF!</v>
      </c>
      <c r="ABI18" s="123" t="e">
        <f aca="false">COLUMN(ABH$11)*IF(AND(#REF!=ABI$1,#REF!=ABI$2),1,0)</f>
        <v>#REF!</v>
      </c>
      <c r="ABJ18" s="123" t="e">
        <f aca="false">COLUMN(ABI$11)*IF(AND(#REF!=ABJ$1,#REF!=ABJ$2),1,0)</f>
        <v>#REF!</v>
      </c>
      <c r="ABK18" s="123" t="e">
        <f aca="false">COLUMN(ABJ$11)*IF(AND(#REF!=ABK$1,#REF!=ABK$2),1,0)</f>
        <v>#REF!</v>
      </c>
      <c r="ABL18" s="123" t="e">
        <f aca="false">COLUMN(ABK$11)*IF(AND(#REF!=ABL$1,#REF!=ABL$2),1,0)</f>
        <v>#REF!</v>
      </c>
      <c r="ABM18" s="123" t="e">
        <f aca="false">COLUMN(ABL$11)*IF(AND(#REF!=ABM$1,#REF!=ABM$2),1,0)</f>
        <v>#REF!</v>
      </c>
      <c r="ABN18" s="123" t="e">
        <f aca="false">COLUMN(ABM$11)*IF(AND(#REF!=ABN$1,#REF!=ABN$2),1,0)</f>
        <v>#REF!</v>
      </c>
      <c r="ABO18" s="123" t="e">
        <f aca="false">COLUMN(ABN$11)*IF(AND(#REF!=ABO$1,#REF!=ABO$2),1,0)</f>
        <v>#REF!</v>
      </c>
      <c r="ABP18" s="123" t="e">
        <f aca="false">COLUMN(ABO$11)*IF(AND(#REF!=ABP$1,#REF!=ABP$2),1,0)</f>
        <v>#REF!</v>
      </c>
      <c r="ABQ18" s="123" t="e">
        <f aca="false">COLUMN(ABP$11)*IF(AND(#REF!=ABQ$1,#REF!=ABQ$2),1,0)</f>
        <v>#REF!</v>
      </c>
      <c r="ABR18" s="123" t="e">
        <f aca="false">COLUMN(ABQ$11)*IF(AND(#REF!=ABR$1,#REF!=ABR$2),1,0)</f>
        <v>#REF!</v>
      </c>
      <c r="ABS18" s="123" t="e">
        <f aca="false">COLUMN(ABR$11)*IF(AND(#REF!=ABS$1,#REF!=ABS$2),1,0)</f>
        <v>#REF!</v>
      </c>
      <c r="ABT18" s="123" t="e">
        <f aca="false">COLUMN(ABS$11)*IF(AND(#REF!=ABT$1,#REF!=ABT$2),1,0)</f>
        <v>#REF!</v>
      </c>
      <c r="ABU18" s="123" t="e">
        <f aca="false">COLUMN(ABT$11)*IF(AND(#REF!=ABU$1,#REF!=ABU$2),1,0)</f>
        <v>#REF!</v>
      </c>
      <c r="ABV18" s="123" t="e">
        <f aca="false">COLUMN(ABU$11)*IF(AND(#REF!=ABV$1,#REF!=ABV$2),1,0)</f>
        <v>#REF!</v>
      </c>
      <c r="ABW18" s="123" t="e">
        <f aca="false">COLUMN(ABV$11)*IF(AND(#REF!=ABW$1,#REF!=ABW$2),1,0)</f>
        <v>#REF!</v>
      </c>
      <c r="ABX18" s="123" t="e">
        <f aca="false">COLUMN(ABW$11)*IF(AND(#REF!=ABX$1,#REF!=ABX$2),1,0)</f>
        <v>#REF!</v>
      </c>
      <c r="ABY18" s="123" t="e">
        <f aca="false">COLUMN(ABX$11)*IF(AND(#REF!=ABY$1,#REF!=ABY$2),1,0)</f>
        <v>#REF!</v>
      </c>
      <c r="ABZ18" s="123" t="e">
        <f aca="false">COLUMN(ABY$11)*IF(AND(#REF!=ABZ$1,#REF!=ABZ$2),1,0)</f>
        <v>#REF!</v>
      </c>
      <c r="ACA18" s="123" t="e">
        <f aca="false">COLUMN(ABZ$11)*IF(AND(#REF!=ACA$1,#REF!=ACA$2),1,0)</f>
        <v>#REF!</v>
      </c>
      <c r="ACB18" s="123" t="e">
        <f aca="false">COLUMN(ACA$11)*IF(AND(#REF!=ACB$1,#REF!=ACB$2),1,0)</f>
        <v>#REF!</v>
      </c>
      <c r="ACC18" s="123" t="e">
        <f aca="false">COLUMN(ACB$11)*IF(AND(#REF!=ACC$1,#REF!=ACC$2),1,0)</f>
        <v>#REF!</v>
      </c>
      <c r="ACD18" s="123" t="e">
        <f aca="false">COLUMN(ACC$11)*IF(AND(#REF!=ACD$1,#REF!=ACD$2),1,0)</f>
        <v>#REF!</v>
      </c>
      <c r="ACE18" s="123" t="e">
        <f aca="false">COLUMN(ACD$11)*IF(AND(#REF!=ACE$1,#REF!=ACE$2),1,0)</f>
        <v>#REF!</v>
      </c>
      <c r="ACF18" s="123" t="e">
        <f aca="false">COLUMN(ACE$11)*IF(AND(#REF!=ACF$1,#REF!=ACF$2),1,0)</f>
        <v>#REF!</v>
      </c>
      <c r="ACG18" s="123" t="e">
        <f aca="false">COLUMN(ACF$11)*IF(AND(#REF!=ACG$1,#REF!=ACG$2),1,0)</f>
        <v>#REF!</v>
      </c>
      <c r="ACH18" s="123" t="e">
        <f aca="false">COLUMN(ACG$11)*IF(AND(#REF!=ACH$1,#REF!=ACH$2),1,0)</f>
        <v>#REF!</v>
      </c>
      <c r="ACI18" s="123" t="e">
        <f aca="false">COLUMN(ACH$11)*IF(AND(#REF!=ACI$1,#REF!=ACI$2),1,0)</f>
        <v>#REF!</v>
      </c>
      <c r="ACJ18" s="123" t="e">
        <f aca="false">COLUMN(ACI$11)*IF(AND(#REF!=ACJ$1,#REF!=ACJ$2),1,0)</f>
        <v>#REF!</v>
      </c>
      <c r="ACK18" s="123" t="e">
        <f aca="false">COLUMN(ACJ$11)*IF(AND(#REF!=ACK$1,#REF!=ACK$2),1,0)</f>
        <v>#REF!</v>
      </c>
      <c r="ACL18" s="123" t="e">
        <f aca="false">COLUMN(ACK$11)*IF(AND(#REF!=ACL$1,#REF!=ACL$2),1,0)</f>
        <v>#REF!</v>
      </c>
      <c r="ACM18" s="123" t="e">
        <f aca="false">COLUMN(ACL$11)*IF(AND(#REF!=ACM$1,#REF!=ACM$2),1,0)</f>
        <v>#REF!</v>
      </c>
      <c r="ACN18" s="123" t="e">
        <f aca="false">COLUMN(ACM$11)*IF(AND(#REF!=ACN$1,#REF!=ACN$2),1,0)</f>
        <v>#REF!</v>
      </c>
      <c r="ACO18" s="123" t="e">
        <f aca="false">COLUMN(ACN$11)*IF(AND(#REF!=ACO$1,#REF!=ACO$2),1,0)</f>
        <v>#REF!</v>
      </c>
      <c r="ACP18" s="123" t="e">
        <f aca="false">COLUMN(ACO$11)*IF(AND(#REF!=ACP$1,#REF!=ACP$2),1,0)</f>
        <v>#REF!</v>
      </c>
      <c r="ACQ18" s="123" t="e">
        <f aca="false">COLUMN(ACP$11)*IF(AND(#REF!=ACQ$1,#REF!=ACQ$2),1,0)</f>
        <v>#REF!</v>
      </c>
      <c r="ACR18" s="123" t="e">
        <f aca="false">COLUMN(ACQ$11)*IF(AND(#REF!=ACR$1,#REF!=ACR$2),1,0)</f>
        <v>#REF!</v>
      </c>
      <c r="ACS18" s="123" t="e">
        <f aca="false">COLUMN(ACR$11)*IF(AND(#REF!=ACS$1,#REF!=ACS$2),1,0)</f>
        <v>#REF!</v>
      </c>
      <c r="ACT18" s="123" t="e">
        <f aca="false">COLUMN(ACS$11)*IF(AND(#REF!=ACT$1,#REF!=ACT$2),1,0)</f>
        <v>#REF!</v>
      </c>
      <c r="ACU18" s="123" t="e">
        <f aca="false">COLUMN(ACT$11)*IF(AND(#REF!=ACU$1,#REF!=ACU$2),1,0)</f>
        <v>#REF!</v>
      </c>
      <c r="ACV18" s="123" t="e">
        <f aca="false">COLUMN(ACU$11)*IF(AND(#REF!=ACV$1,#REF!=ACV$2),1,0)</f>
        <v>#REF!</v>
      </c>
      <c r="ACW18" s="123" t="e">
        <f aca="false">COLUMN(ACV$11)*IF(AND(#REF!=ACW$1,#REF!=ACW$2),1,0)</f>
        <v>#REF!</v>
      </c>
      <c r="ACX18" s="123" t="e">
        <f aca="false">COLUMN(ACW$11)*IF(AND(#REF!=ACX$1,#REF!=ACX$2),1,0)</f>
        <v>#REF!</v>
      </c>
      <c r="ACY18" s="123" t="e">
        <f aca="false">COLUMN(ACX$11)*IF(AND(#REF!=ACY$1,#REF!=ACY$2),1,0)</f>
        <v>#REF!</v>
      </c>
      <c r="ACZ18" s="123" t="e">
        <f aca="false">COLUMN(ACY$11)*IF(AND(#REF!=ACZ$1,#REF!=ACZ$2),1,0)</f>
        <v>#REF!</v>
      </c>
      <c r="ADA18" s="123" t="e">
        <f aca="false">COLUMN(ACZ$11)*IF(AND(#REF!=ADA$1,#REF!=ADA$2),1,0)</f>
        <v>#REF!</v>
      </c>
      <c r="ADB18" s="123" t="e">
        <f aca="false">COLUMN(ADA$11)*IF(AND(#REF!=ADB$1,#REF!=ADB$2),1,0)</f>
        <v>#REF!</v>
      </c>
      <c r="ADC18" s="123" t="e">
        <f aca="false">COLUMN(ADB$11)*IF(AND(#REF!=ADC$1,#REF!=ADC$2),1,0)</f>
        <v>#REF!</v>
      </c>
      <c r="ADD18" s="123" t="e">
        <f aca="false">COLUMN(ADC$11)*IF(AND(#REF!=ADD$1,#REF!=ADD$2),1,0)</f>
        <v>#REF!</v>
      </c>
      <c r="ADE18" s="123" t="e">
        <f aca="false">COLUMN(ADD$11)*IF(AND(#REF!=ADE$1,#REF!=ADE$2),1,0)</f>
        <v>#REF!</v>
      </c>
      <c r="ADF18" s="123" t="e">
        <f aca="false">COLUMN(ADE$11)*IF(AND(#REF!=ADF$1,#REF!=ADF$2),1,0)</f>
        <v>#REF!</v>
      </c>
      <c r="ADG18" s="123" t="e">
        <f aca="false">COLUMN(ADF$11)*IF(AND(#REF!=ADG$1,#REF!=ADG$2),1,0)</f>
        <v>#REF!</v>
      </c>
      <c r="ADH18" s="123" t="e">
        <f aca="false">COLUMN(ADG$11)*IF(AND(#REF!=ADH$1,#REF!=ADH$2),1,0)</f>
        <v>#REF!</v>
      </c>
      <c r="ADI18" s="123" t="e">
        <f aca="false">COLUMN(ADH$11)*IF(AND(#REF!=ADI$1,#REF!=ADI$2),1,0)</f>
        <v>#REF!</v>
      </c>
      <c r="ADJ18" s="123" t="e">
        <f aca="false">COLUMN(ADI$11)*IF(AND(#REF!=ADJ$1,#REF!=ADJ$2),1,0)</f>
        <v>#REF!</v>
      </c>
      <c r="ADK18" s="123" t="e">
        <f aca="false">COLUMN(ADJ$11)*IF(AND(#REF!=ADK$1,#REF!=ADK$2),1,0)</f>
        <v>#REF!</v>
      </c>
      <c r="ADL18" s="123" t="e">
        <f aca="false">COLUMN(ADK$11)*IF(AND(#REF!=ADL$1,#REF!=ADL$2),1,0)</f>
        <v>#REF!</v>
      </c>
      <c r="ADM18" s="123" t="e">
        <f aca="false">COLUMN(ADL$11)*IF(AND(#REF!=ADM$1,#REF!=ADM$2),1,0)</f>
        <v>#REF!</v>
      </c>
      <c r="ADN18" s="123" t="e">
        <f aca="false">COLUMN(ADM$11)*IF(AND(#REF!=ADN$1,#REF!=ADN$2),1,0)</f>
        <v>#REF!</v>
      </c>
      <c r="ADO18" s="123" t="e">
        <f aca="false">COLUMN(ADN$11)*IF(AND(#REF!=ADO$1,#REF!=ADO$2),1,0)</f>
        <v>#REF!</v>
      </c>
      <c r="ADP18" s="123" t="e">
        <f aca="false">COLUMN(ADO$11)*IF(AND(#REF!=ADP$1,#REF!=ADP$2),1,0)</f>
        <v>#REF!</v>
      </c>
      <c r="ADQ18" s="123" t="e">
        <f aca="false">COLUMN(ADP$11)*IF(AND(#REF!=ADQ$1,#REF!=ADQ$2),1,0)</f>
        <v>#REF!</v>
      </c>
      <c r="ADR18" s="123" t="e">
        <f aca="false">COLUMN(ADQ$11)*IF(AND(#REF!=ADR$1,#REF!=ADR$2),1,0)</f>
        <v>#REF!</v>
      </c>
      <c r="ADS18" s="123" t="e">
        <f aca="false">COLUMN(ADR$11)*IF(AND(#REF!=ADS$1,#REF!=ADS$2),1,0)</f>
        <v>#REF!</v>
      </c>
      <c r="ADT18" s="123" t="e">
        <f aca="false">COLUMN(ADS$11)*IF(AND(#REF!=ADT$1,#REF!=ADT$2),1,0)</f>
        <v>#REF!</v>
      </c>
      <c r="ADU18" s="123" t="e">
        <f aca="false">COLUMN(ADT$11)*IF(AND(#REF!=ADU$1,#REF!=ADU$2),1,0)</f>
        <v>#REF!</v>
      </c>
      <c r="ADV18" s="123" t="e">
        <f aca="false">COLUMN(ADU$11)*IF(AND(#REF!=ADV$1,#REF!=ADV$2),1,0)</f>
        <v>#REF!</v>
      </c>
      <c r="ADW18" s="123" t="e">
        <f aca="false">COLUMN(ADV$11)*IF(AND(#REF!=ADW$1,#REF!=ADW$2),1,0)</f>
        <v>#REF!</v>
      </c>
      <c r="ADX18" s="123" t="e">
        <f aca="false">COLUMN(ADW$11)*IF(AND(#REF!=ADX$1,#REF!=ADX$2),1,0)</f>
        <v>#REF!</v>
      </c>
      <c r="ADY18" s="123" t="e">
        <f aca="false">COLUMN(ADX$11)*IF(AND(#REF!=ADY$1,#REF!=ADY$2),1,0)</f>
        <v>#REF!</v>
      </c>
      <c r="ADZ18" s="123" t="e">
        <f aca="false">COLUMN(ADY$11)*IF(AND(#REF!=ADZ$1,#REF!=ADZ$2),1,0)</f>
        <v>#REF!</v>
      </c>
      <c r="AEA18" s="123" t="e">
        <f aca="false">COLUMN(ADZ$11)*IF(AND(#REF!=AEA$1,#REF!=AEA$2),1,0)</f>
        <v>#REF!</v>
      </c>
      <c r="AEB18" s="123" t="e">
        <f aca="false">COLUMN(AEA$11)*IF(AND(#REF!=AEB$1,#REF!=AEB$2),1,0)</f>
        <v>#REF!</v>
      </c>
      <c r="AEC18" s="123" t="e">
        <f aca="false">COLUMN(AEB$11)*IF(AND(#REF!=AEC$1,#REF!=AEC$2),1,0)</f>
        <v>#REF!</v>
      </c>
      <c r="AED18" s="123" t="e">
        <f aca="false">COLUMN(AEC$11)*IF(AND(#REF!=AED$1,#REF!=AED$2),1,0)</f>
        <v>#REF!</v>
      </c>
      <c r="AEE18" s="123" t="e">
        <f aca="false">COLUMN(AED$11)*IF(AND(#REF!=AEE$1,#REF!=AEE$2),1,0)</f>
        <v>#REF!</v>
      </c>
      <c r="AEF18" s="123" t="e">
        <f aca="false">COLUMN(AEE$11)*IF(AND(#REF!=AEF$1,#REF!=AEF$2),1,0)</f>
        <v>#REF!</v>
      </c>
      <c r="AEG18" s="123" t="e">
        <f aca="false">COLUMN(AEF$11)*IF(AND(#REF!=AEG$1,#REF!=AEG$2),1,0)</f>
        <v>#REF!</v>
      </c>
      <c r="AEH18" s="123" t="e">
        <f aca="false">COLUMN(AEG$11)*IF(AND(#REF!=AEH$1,#REF!=AEH$2),1,0)</f>
        <v>#REF!</v>
      </c>
      <c r="AEI18" s="123" t="e">
        <f aca="false">COLUMN(AEH$11)*IF(AND(#REF!=AEI$1,#REF!=AEI$2),1,0)</f>
        <v>#REF!</v>
      </c>
      <c r="AEJ18" s="123" t="e">
        <f aca="false">COLUMN(AEI$11)*IF(AND(#REF!=AEJ$1,#REF!=AEJ$2),1,0)</f>
        <v>#REF!</v>
      </c>
      <c r="AEK18" s="123" t="e">
        <f aca="false">COLUMN(AEJ$11)*IF(AND(#REF!=AEK$1,#REF!=AEK$2),1,0)</f>
        <v>#REF!</v>
      </c>
      <c r="AEL18" s="123" t="e">
        <f aca="false">COLUMN(AEK$11)*IF(AND(#REF!=AEL$1,#REF!=AEL$2),1,0)</f>
        <v>#REF!</v>
      </c>
      <c r="AEM18" s="123" t="e">
        <f aca="false">COLUMN(AEL$11)*IF(AND(#REF!=AEM$1,#REF!=AEM$2),1,0)</f>
        <v>#REF!</v>
      </c>
      <c r="AEN18" s="123" t="e">
        <f aca="false">COLUMN(AEM$11)*IF(AND(#REF!=AEN$1,#REF!=AEN$2),1,0)</f>
        <v>#REF!</v>
      </c>
      <c r="AEO18" s="123" t="e">
        <f aca="false">COLUMN(AEN$11)*IF(AND(#REF!=AEO$1,#REF!=AEO$2),1,0)</f>
        <v>#REF!</v>
      </c>
      <c r="AEP18" s="123" t="e">
        <f aca="false">COLUMN(AEO$11)*IF(AND(#REF!=AEP$1,#REF!=AEP$2),1,0)</f>
        <v>#REF!</v>
      </c>
      <c r="AEQ18" s="123" t="e">
        <f aca="false">COLUMN(AEP$11)*IF(AND(#REF!=AEQ$1,#REF!=AEQ$2),1,0)</f>
        <v>#REF!</v>
      </c>
      <c r="AER18" s="123" t="e">
        <f aca="false">COLUMN(AEQ$11)*IF(AND(#REF!=AER$1,#REF!=AER$2),1,0)</f>
        <v>#REF!</v>
      </c>
      <c r="AES18" s="123" t="e">
        <f aca="false">COLUMN(AER$11)*IF(AND(#REF!=AES$1,#REF!=AES$2),1,0)</f>
        <v>#REF!</v>
      </c>
      <c r="AET18" s="123" t="e">
        <f aca="false">COLUMN(AES$11)*IF(AND(#REF!=AET$1,#REF!=AET$2),1,0)</f>
        <v>#REF!</v>
      </c>
      <c r="AEU18" s="123" t="e">
        <f aca="false">COLUMN(AET$11)*IF(AND(#REF!=AEU$1,#REF!=AEU$2),1,0)</f>
        <v>#REF!</v>
      </c>
      <c r="AEV18" s="123" t="e">
        <f aca="false">COLUMN(AEU$11)*IF(AND(#REF!=AEV$1,#REF!=AEV$2),1,0)</f>
        <v>#REF!</v>
      </c>
      <c r="AEW18" s="123" t="e">
        <f aca="false">COLUMN(AEV$11)*IF(AND(#REF!=AEW$1,#REF!=AEW$2),1,0)</f>
        <v>#REF!</v>
      </c>
      <c r="AEX18" s="123" t="e">
        <f aca="false">COLUMN(AEW$11)*IF(AND(#REF!=AEX$1,#REF!=AEX$2),1,0)</f>
        <v>#REF!</v>
      </c>
      <c r="AEY18" s="123" t="e">
        <f aca="false">COLUMN(AEX$11)*IF(AND(#REF!=AEY$1,#REF!=AEY$2),1,0)</f>
        <v>#REF!</v>
      </c>
      <c r="AEZ18" s="123" t="e">
        <f aca="false">COLUMN(AEY$11)*IF(AND(#REF!=AEZ$1,#REF!=AEZ$2),1,0)</f>
        <v>#REF!</v>
      </c>
      <c r="AFA18" s="123" t="e">
        <f aca="false">COLUMN(AEZ$11)*IF(AND(#REF!=AFA$1,#REF!=AFA$2),1,0)</f>
        <v>#REF!</v>
      </c>
      <c r="AFB18" s="123" t="e">
        <f aca="false">COLUMN(AFA$11)*IF(AND(#REF!=AFB$1,#REF!=AFB$2),1,0)</f>
        <v>#REF!</v>
      </c>
      <c r="AFC18" s="123" t="e">
        <f aca="false">COLUMN(AFB$11)*IF(AND(#REF!=AFC$1,#REF!=AFC$2),1,0)</f>
        <v>#REF!</v>
      </c>
      <c r="AFD18" s="123" t="e">
        <f aca="false">COLUMN(AFC$11)*IF(AND(#REF!=AFD$1,#REF!=AFD$2),1,0)</f>
        <v>#REF!</v>
      </c>
      <c r="AFE18" s="123" t="e">
        <f aca="false">COLUMN(AFD$11)*IF(AND(#REF!=AFE$1,#REF!=AFE$2),1,0)</f>
        <v>#REF!</v>
      </c>
      <c r="AFF18" s="123" t="e">
        <f aca="false">COLUMN(AFE$11)*IF(AND(#REF!=AFF$1,#REF!=AFF$2),1,0)</f>
        <v>#REF!</v>
      </c>
      <c r="AFG18" s="123" t="e">
        <f aca="false">COLUMN(AFF$11)*IF(AND(#REF!=AFG$1,#REF!=AFG$2),1,0)</f>
        <v>#REF!</v>
      </c>
      <c r="AFH18" s="123" t="e">
        <f aca="false">COLUMN(AFG$11)*IF(AND(#REF!=AFH$1,#REF!=AFH$2),1,0)</f>
        <v>#REF!</v>
      </c>
      <c r="AFI18" s="123" t="e">
        <f aca="false">COLUMN(AFH$11)*IF(AND(#REF!=AFI$1,#REF!=AFI$2),1,0)</f>
        <v>#REF!</v>
      </c>
      <c r="AFJ18" s="123" t="e">
        <f aca="false">COLUMN(AFI$11)*IF(AND(#REF!=AFJ$1,#REF!=AFJ$2),1,0)</f>
        <v>#REF!</v>
      </c>
      <c r="AFK18" s="123" t="e">
        <f aca="false">COLUMN(AFJ$11)*IF(AND(#REF!=AFK$1,#REF!=AFK$2),1,0)</f>
        <v>#REF!</v>
      </c>
      <c r="AFL18" s="123" t="e">
        <f aca="false">COLUMN(AFK$11)*IF(AND(#REF!=AFL$1,#REF!=AFL$2),1,0)</f>
        <v>#REF!</v>
      </c>
      <c r="AFM18" s="123" t="e">
        <f aca="false">COLUMN(AFL$11)*IF(AND(#REF!=AFM$1,#REF!=AFM$2),1,0)</f>
        <v>#REF!</v>
      </c>
      <c r="AFN18" s="123" t="e">
        <f aca="false">COLUMN(AFM$11)*IF(AND(#REF!=AFN$1,#REF!=AFN$2),1,0)</f>
        <v>#REF!</v>
      </c>
      <c r="AFO18" s="123" t="e">
        <f aca="false">COLUMN(AFN$11)*IF(AND(#REF!=AFO$1,#REF!=AFO$2),1,0)</f>
        <v>#REF!</v>
      </c>
      <c r="AFP18" s="123" t="e">
        <f aca="false">COLUMN(AFO$11)*IF(AND(#REF!=AFP$1,#REF!=AFP$2),1,0)</f>
        <v>#REF!</v>
      </c>
      <c r="AFQ18" s="123" t="e">
        <f aca="false">COLUMN(AFP$11)*IF(AND(#REF!=AFQ$1,#REF!=AFQ$2),1,0)</f>
        <v>#REF!</v>
      </c>
      <c r="AFR18" s="123" t="e">
        <f aca="false">COLUMN(AFQ$11)*IF(AND(#REF!=AFR$1,#REF!=AFR$2),1,0)</f>
        <v>#REF!</v>
      </c>
      <c r="AFS18" s="123" t="e">
        <f aca="false">COLUMN(AFR$11)*IF(AND(#REF!=AFS$1,#REF!=AFS$2),1,0)</f>
        <v>#REF!</v>
      </c>
      <c r="AFT18" s="123" t="e">
        <f aca="false">COLUMN(AFS$11)*IF(AND(#REF!=AFT$1,#REF!=AFT$2),1,0)</f>
        <v>#REF!</v>
      </c>
      <c r="AFU18" s="123" t="e">
        <f aca="false">COLUMN(AFT$11)*IF(AND(#REF!=AFU$1,#REF!=AFU$2),1,0)</f>
        <v>#REF!</v>
      </c>
      <c r="AFV18" s="123" t="e">
        <f aca="false">COLUMN(AFU$11)*IF(AND(#REF!=AFV$1,#REF!=AFV$2),1,0)</f>
        <v>#REF!</v>
      </c>
      <c r="AFW18" s="123" t="e">
        <f aca="false">COLUMN(AFV$11)*IF(AND(#REF!=AFW$1,#REF!=AFW$2),1,0)</f>
        <v>#REF!</v>
      </c>
      <c r="AFX18" s="123" t="e">
        <f aca="false">COLUMN(AFW$11)*IF(AND(#REF!=AFX$1,#REF!=AFX$2),1,0)</f>
        <v>#REF!</v>
      </c>
      <c r="AFY18" s="123" t="e">
        <f aca="false">COLUMN(AFX$11)*IF(AND(#REF!=AFY$1,#REF!=AFY$2),1,0)</f>
        <v>#REF!</v>
      </c>
      <c r="AFZ18" s="123" t="e">
        <f aca="false">COLUMN(AFY$11)*IF(AND(#REF!=AFZ$1,#REF!=AFZ$2),1,0)</f>
        <v>#REF!</v>
      </c>
      <c r="AGA18" s="123" t="e">
        <f aca="false">COLUMN(AFZ$11)*IF(AND(#REF!=AGA$1,#REF!=AGA$2),1,0)</f>
        <v>#REF!</v>
      </c>
      <c r="AGB18" s="123" t="e">
        <f aca="false">COLUMN(AGA$11)*IF(AND(#REF!=AGB$1,#REF!=AGB$2),1,0)</f>
        <v>#REF!</v>
      </c>
      <c r="AGC18" s="123" t="e">
        <f aca="false">COLUMN(AGB$11)*IF(AND(#REF!=AGC$1,#REF!=AGC$2),1,0)</f>
        <v>#REF!</v>
      </c>
      <c r="AGD18" s="123" t="e">
        <f aca="false">COLUMN(AGC$11)*IF(AND(#REF!=AGD$1,#REF!=AGD$2),1,0)</f>
        <v>#REF!</v>
      </c>
      <c r="AGE18" s="123" t="e">
        <f aca="false">COLUMN(AGD$11)*IF(AND(#REF!=AGE$1,#REF!=AGE$2),1,0)</f>
        <v>#REF!</v>
      </c>
      <c r="AGF18" s="123" t="e">
        <f aca="false">COLUMN(AGE$11)*IF(AND(#REF!=AGF$1,#REF!=AGF$2),1,0)</f>
        <v>#REF!</v>
      </c>
      <c r="AGG18" s="123" t="e">
        <f aca="false">COLUMN(AGF$11)*IF(AND(#REF!=AGG$1,#REF!=AGG$2),1,0)</f>
        <v>#REF!</v>
      </c>
      <c r="AGH18" s="123" t="e">
        <f aca="false">COLUMN(AGG$11)*IF(AND(#REF!=AGH$1,#REF!=AGH$2),1,0)</f>
        <v>#REF!</v>
      </c>
      <c r="AGI18" s="123" t="e">
        <f aca="false">COLUMN(AGH$11)*IF(AND(#REF!=AGI$1,#REF!=AGI$2),1,0)</f>
        <v>#REF!</v>
      </c>
      <c r="AGJ18" s="123" t="e">
        <f aca="false">COLUMN(AGI$11)*IF(AND(#REF!=AGJ$1,#REF!=AGJ$2),1,0)</f>
        <v>#REF!</v>
      </c>
      <c r="AGK18" s="123" t="e">
        <f aca="false">COLUMN(AGJ$11)*IF(AND(#REF!=AGK$1,#REF!=AGK$2),1,0)</f>
        <v>#REF!</v>
      </c>
      <c r="AGL18" s="123" t="e">
        <f aca="false">COLUMN(AGK$11)*IF(AND(#REF!=AGL$1,#REF!=AGL$2),1,0)</f>
        <v>#REF!</v>
      </c>
      <c r="AGM18" s="123" t="e">
        <f aca="false">COLUMN(AGL$11)*IF(AND(#REF!=AGM$1,#REF!=AGM$2),1,0)</f>
        <v>#REF!</v>
      </c>
      <c r="AGN18" s="123" t="e">
        <f aca="false">COLUMN(AGM$11)*IF(AND(#REF!=AGN$1,#REF!=AGN$2),1,0)</f>
        <v>#REF!</v>
      </c>
      <c r="AGO18" s="123" t="e">
        <f aca="false">COLUMN(AGN$11)*IF(AND(#REF!=AGO$1,#REF!=AGO$2),1,0)</f>
        <v>#REF!</v>
      </c>
      <c r="AGP18" s="123" t="e">
        <f aca="false">COLUMN(AGO$11)*IF(AND(#REF!=AGP$1,#REF!=AGP$2),1,0)</f>
        <v>#REF!</v>
      </c>
      <c r="AGQ18" s="123" t="e">
        <f aca="false">COLUMN(AGP$11)*IF(AND(#REF!=AGQ$1,#REF!=AGQ$2),1,0)</f>
        <v>#REF!</v>
      </c>
      <c r="AGR18" s="123" t="e">
        <f aca="false">COLUMN(AGQ$11)*IF(AND(#REF!=AGR$1,#REF!=AGR$2),1,0)</f>
        <v>#REF!</v>
      </c>
      <c r="AGS18" s="123" t="e">
        <f aca="false">COLUMN(AGR$11)*IF(AND(#REF!=AGS$1,#REF!=AGS$2),1,0)</f>
        <v>#REF!</v>
      </c>
      <c r="AGT18" s="123" t="e">
        <f aca="false">COLUMN(AGS$11)*IF(AND(#REF!=AGT$1,#REF!=AGT$2),1,0)</f>
        <v>#REF!</v>
      </c>
      <c r="AGU18" s="123" t="e">
        <f aca="false">COLUMN(AGT$11)*IF(AND(#REF!=AGU$1,#REF!=AGU$2),1,0)</f>
        <v>#REF!</v>
      </c>
      <c r="AGV18" s="123" t="e">
        <f aca="false">COLUMN(AGU$11)*IF(AND(#REF!=AGV$1,#REF!=AGV$2),1,0)</f>
        <v>#REF!</v>
      </c>
      <c r="AGW18" s="123" t="e">
        <f aca="false">COLUMN(AGV$11)*IF(AND(#REF!=AGW$1,#REF!=AGW$2),1,0)</f>
        <v>#REF!</v>
      </c>
      <c r="AGX18" s="123" t="e">
        <f aca="false">COLUMN(AGW$11)*IF(AND(#REF!=AGX$1,#REF!=AGX$2),1,0)</f>
        <v>#REF!</v>
      </c>
      <c r="AGY18" s="123" t="e">
        <f aca="false">COLUMN(AGX$11)*IF(AND(#REF!=AGY$1,#REF!=AGY$2),1,0)</f>
        <v>#REF!</v>
      </c>
      <c r="AGZ18" s="123" t="e">
        <f aca="false">COLUMN(AGY$11)*IF(AND(#REF!=AGZ$1,#REF!=AGZ$2),1,0)</f>
        <v>#REF!</v>
      </c>
      <c r="AHA18" s="123" t="e">
        <f aca="false">COLUMN(AGZ$11)*IF(AND(#REF!=AHA$1,#REF!=AHA$2),1,0)</f>
        <v>#REF!</v>
      </c>
      <c r="AHB18" s="123" t="e">
        <f aca="false">COLUMN(AHA$11)*IF(AND(#REF!=AHB$1,#REF!=AHB$2),1,0)</f>
        <v>#REF!</v>
      </c>
      <c r="AHC18" s="123" t="e">
        <f aca="false">COLUMN(AHB$11)*IF(AND(#REF!=AHC$1,#REF!=AHC$2),1,0)</f>
        <v>#REF!</v>
      </c>
      <c r="AHD18" s="123" t="e">
        <f aca="false">COLUMN(AHC$11)*IF(AND(#REF!=AHD$1,#REF!=AHD$2),1,0)</f>
        <v>#REF!</v>
      </c>
      <c r="AHE18" s="123" t="e">
        <f aca="false">COLUMN(AHD$11)*IF(AND(#REF!=AHE$1,#REF!=AHE$2),1,0)</f>
        <v>#REF!</v>
      </c>
      <c r="AHF18" s="123" t="e">
        <f aca="false">COLUMN(AHE$11)*IF(AND(#REF!=AHF$1,#REF!=AHF$2),1,0)</f>
        <v>#REF!</v>
      </c>
      <c r="AHG18" s="123" t="e">
        <f aca="false">COLUMN(AHF$11)*IF(AND(#REF!=AHG$1,#REF!=AHG$2),1,0)</f>
        <v>#REF!</v>
      </c>
      <c r="AHH18" s="123" t="e">
        <f aca="false">COLUMN(AHG$11)*IF(AND(#REF!=AHH$1,#REF!=AHH$2),1,0)</f>
        <v>#REF!</v>
      </c>
      <c r="AHI18" s="123" t="e">
        <f aca="false">COLUMN(AHH$11)*IF(AND(#REF!=AHI$1,#REF!=AHI$2),1,0)</f>
        <v>#REF!</v>
      </c>
      <c r="AHJ18" s="123" t="e">
        <f aca="false">COLUMN(AHI$11)*IF(AND(#REF!=AHJ$1,#REF!=AHJ$2),1,0)</f>
        <v>#REF!</v>
      </c>
      <c r="AHK18" s="123" t="e">
        <f aca="false">COLUMN(AHJ$11)*IF(AND(#REF!=AHK$1,#REF!=AHK$2),1,0)</f>
        <v>#REF!</v>
      </c>
      <c r="AHL18" s="123" t="e">
        <f aca="false">COLUMN(AHK$11)*IF(AND(#REF!=AHL$1,#REF!=AHL$2),1,0)</f>
        <v>#REF!</v>
      </c>
      <c r="AHM18" s="123" t="e">
        <f aca="false">COLUMN(AHL$11)*IF(AND(#REF!=AHM$1,#REF!=AHM$2),1,0)</f>
        <v>#REF!</v>
      </c>
      <c r="AHN18" s="123" t="e">
        <f aca="false">COLUMN(AHM$11)*IF(AND(#REF!=AHN$1,#REF!=AHN$2),1,0)</f>
        <v>#REF!</v>
      </c>
      <c r="AHO18" s="123" t="e">
        <f aca="false">COLUMN(AHN$11)*IF(AND(#REF!=AHO$1,#REF!=AHO$2),1,0)</f>
        <v>#REF!</v>
      </c>
      <c r="AHP18" s="123" t="e">
        <f aca="false">COLUMN(AHO$11)*IF(AND(#REF!=AHP$1,#REF!=AHP$2),1,0)</f>
        <v>#REF!</v>
      </c>
      <c r="AHQ18" s="123" t="e">
        <f aca="false">COLUMN(AHP$11)*IF(AND(#REF!=AHQ$1,#REF!=AHQ$2),1,0)</f>
        <v>#REF!</v>
      </c>
      <c r="AHR18" s="123" t="e">
        <f aca="false">COLUMN(AHQ$11)*IF(AND(#REF!=AHR$1,#REF!=AHR$2),1,0)</f>
        <v>#REF!</v>
      </c>
      <c r="AHS18" s="123" t="e">
        <f aca="false">COLUMN(AHR$11)*IF(AND(#REF!=AHS$1,#REF!=AHS$2),1,0)</f>
        <v>#REF!</v>
      </c>
      <c r="AHT18" s="123" t="e">
        <f aca="false">COLUMN(AHS$11)*IF(AND(#REF!=AHT$1,#REF!=AHT$2),1,0)</f>
        <v>#REF!</v>
      </c>
      <c r="AHU18" s="123" t="e">
        <f aca="false">COLUMN(AHT$11)*IF(AND(#REF!=AHU$1,#REF!=AHU$2),1,0)</f>
        <v>#REF!</v>
      </c>
      <c r="AHV18" s="123" t="e">
        <f aca="false">COLUMN(AHU$11)*IF(AND(#REF!=AHV$1,#REF!=AHV$2),1,0)</f>
        <v>#REF!</v>
      </c>
      <c r="AHW18" s="123" t="e">
        <f aca="false">COLUMN(AHV$11)*IF(AND(#REF!=AHW$1,#REF!=AHW$2),1,0)</f>
        <v>#REF!</v>
      </c>
      <c r="AHX18" s="123" t="e">
        <f aca="false">COLUMN(AHW$11)*IF(AND(#REF!=AHX$1,#REF!=AHX$2),1,0)</f>
        <v>#REF!</v>
      </c>
      <c r="AHY18" s="123" t="e">
        <f aca="false">COLUMN(AHX$11)*IF(AND(#REF!=AHY$1,#REF!=AHY$2),1,0)</f>
        <v>#REF!</v>
      </c>
      <c r="AHZ18" s="123" t="e">
        <f aca="false">COLUMN(AHY$11)*IF(AND(#REF!=AHZ$1,#REF!=AHZ$2),1,0)</f>
        <v>#REF!</v>
      </c>
      <c r="AIA18" s="123" t="e">
        <f aca="false">COLUMN(AHZ$11)*IF(AND(#REF!=AIA$1,#REF!=AIA$2),1,0)</f>
        <v>#REF!</v>
      </c>
      <c r="AIB18" s="123" t="e">
        <f aca="false">COLUMN(AIA$11)*IF(AND(#REF!=AIB$1,#REF!=AIB$2),1,0)</f>
        <v>#REF!</v>
      </c>
      <c r="AIC18" s="123" t="e">
        <f aca="false">COLUMN(AIB$11)*IF(AND(#REF!=AIC$1,#REF!=AIC$2),1,0)</f>
        <v>#REF!</v>
      </c>
      <c r="AID18" s="123" t="e">
        <f aca="false">COLUMN(AIC$11)*IF(AND(#REF!=AID$1,#REF!=AID$2),1,0)</f>
        <v>#REF!</v>
      </c>
      <c r="AIE18" s="123" t="e">
        <f aca="false">COLUMN(AID$11)*IF(AND(#REF!=AIE$1,#REF!=AIE$2),1,0)</f>
        <v>#REF!</v>
      </c>
      <c r="AIF18" s="123" t="e">
        <f aca="false">COLUMN(AIE$11)*IF(AND(#REF!=AIF$1,#REF!=AIF$2),1,0)</f>
        <v>#REF!</v>
      </c>
      <c r="AIG18" s="123" t="e">
        <f aca="false">COLUMN(AIF$11)*IF(AND(#REF!=AIG$1,#REF!=AIG$2),1,0)</f>
        <v>#REF!</v>
      </c>
      <c r="AIH18" s="123" t="e">
        <f aca="false">COLUMN(AIG$11)*IF(AND(#REF!=AIH$1,#REF!=AIH$2),1,0)</f>
        <v>#REF!</v>
      </c>
      <c r="AII18" s="123" t="e">
        <f aca="false">COLUMN(AIH$11)*IF(AND(#REF!=AII$1,#REF!=AII$2),1,0)</f>
        <v>#REF!</v>
      </c>
      <c r="AIJ18" s="123" t="e">
        <f aca="false">COLUMN(AII$11)*IF(AND(#REF!=AIJ$1,#REF!=AIJ$2),1,0)</f>
        <v>#REF!</v>
      </c>
      <c r="AIK18" s="123" t="e">
        <f aca="false">COLUMN(AIJ$11)*IF(AND(#REF!=AIK$1,#REF!=AIK$2),1,0)</f>
        <v>#REF!</v>
      </c>
      <c r="AIL18" s="123" t="e">
        <f aca="false">COLUMN(AIK$11)*IF(AND(#REF!=AIL$1,#REF!=AIL$2),1,0)</f>
        <v>#REF!</v>
      </c>
      <c r="AIM18" s="123" t="e">
        <f aca="false">COLUMN(AIL$11)*IF(AND(#REF!=AIM$1,#REF!=AIM$2),1,0)</f>
        <v>#REF!</v>
      </c>
      <c r="AIN18" s="123" t="e">
        <f aca="false">COLUMN(AIM$11)*IF(AND(#REF!=AIN$1,#REF!=AIN$2),1,0)</f>
        <v>#REF!</v>
      </c>
      <c r="AIO18" s="123" t="e">
        <f aca="false">COLUMN(AIN$11)*IF(AND(#REF!=AIO$1,#REF!=AIO$2),1,0)</f>
        <v>#REF!</v>
      </c>
      <c r="AIP18" s="123" t="e">
        <f aca="false">COLUMN(AIO$11)*IF(AND(#REF!=AIP$1,#REF!=AIP$2),1,0)</f>
        <v>#REF!</v>
      </c>
      <c r="AIQ18" s="123" t="e">
        <f aca="false">COLUMN(AIP$11)*IF(AND(#REF!=AIQ$1,#REF!=AIQ$2),1,0)</f>
        <v>#REF!</v>
      </c>
      <c r="AIR18" s="123" t="e">
        <f aca="false">COLUMN(AIQ$11)*IF(AND(#REF!=AIR$1,#REF!=AIR$2),1,0)</f>
        <v>#REF!</v>
      </c>
      <c r="AIS18" s="123" t="e">
        <f aca="false">COLUMN(AIR$11)*IF(AND(#REF!=AIS$1,#REF!=AIS$2),1,0)</f>
        <v>#REF!</v>
      </c>
      <c r="AIT18" s="123" t="e">
        <f aca="false">COLUMN(AIS$11)*IF(AND(#REF!=AIT$1,#REF!=AIT$2),1,0)</f>
        <v>#REF!</v>
      </c>
      <c r="AIU18" s="123" t="e">
        <f aca="false">COLUMN(AIT$11)*IF(AND(#REF!=AIU$1,#REF!=AIU$2),1,0)</f>
        <v>#REF!</v>
      </c>
      <c r="AIV18" s="123" t="e">
        <f aca="false">COLUMN(AIU$11)*IF(AND(#REF!=AIV$1,#REF!=AIV$2),1,0)</f>
        <v>#REF!</v>
      </c>
      <c r="AIW18" s="123" t="e">
        <f aca="false">COLUMN(AIV$11)*IF(AND(#REF!=AIW$1,#REF!=AIW$2),1,0)</f>
        <v>#REF!</v>
      </c>
      <c r="AIX18" s="123" t="e">
        <f aca="false">COLUMN(AIW$11)*IF(AND(#REF!=AIX$1,#REF!=AIX$2),1,0)</f>
        <v>#REF!</v>
      </c>
      <c r="AIY18" s="123" t="e">
        <f aca="false">COLUMN(AIX$11)*IF(AND(#REF!=AIY$1,#REF!=AIY$2),1,0)</f>
        <v>#REF!</v>
      </c>
      <c r="AIZ18" s="123" t="e">
        <f aca="false">COLUMN(AIY$11)*IF(AND(#REF!=AIZ$1,#REF!=AIZ$2),1,0)</f>
        <v>#REF!</v>
      </c>
      <c r="AJA18" s="123" t="e">
        <f aca="false">COLUMN(AIZ$11)*IF(AND(#REF!=AJA$1,#REF!=AJA$2),1,0)</f>
        <v>#REF!</v>
      </c>
      <c r="AJB18" s="123" t="e">
        <f aca="false">COLUMN(AJA$11)*IF(AND(#REF!=AJB$1,#REF!=AJB$2),1,0)</f>
        <v>#REF!</v>
      </c>
      <c r="AJC18" s="123" t="e">
        <f aca="false">COLUMN(AJB$11)*IF(AND(#REF!=AJC$1,#REF!=AJC$2),1,0)</f>
        <v>#REF!</v>
      </c>
      <c r="AJD18" s="123" t="e">
        <f aca="false">COLUMN(AJC$11)*IF(AND(#REF!=AJD$1,#REF!=AJD$2),1,0)</f>
        <v>#REF!</v>
      </c>
      <c r="AJE18" s="123" t="e">
        <f aca="false">COLUMN(AJD$11)*IF(AND(#REF!=AJE$1,#REF!=AJE$2),1,0)</f>
        <v>#REF!</v>
      </c>
      <c r="AJF18" s="123" t="e">
        <f aca="false">COLUMN(AJE$11)*IF(AND(#REF!=AJF$1,#REF!=AJF$2),1,0)</f>
        <v>#REF!</v>
      </c>
      <c r="AJG18" s="123" t="e">
        <f aca="false">COLUMN(AJF$11)*IF(AND(#REF!=AJG$1,#REF!=AJG$2),1,0)</f>
        <v>#REF!</v>
      </c>
      <c r="AJH18" s="123" t="e">
        <f aca="false">COLUMN(AJG$11)*IF(AND(#REF!=AJH$1,#REF!=AJH$2),1,0)</f>
        <v>#REF!</v>
      </c>
      <c r="AJI18" s="123" t="e">
        <f aca="false">COLUMN(AJH$11)*IF(AND(#REF!=AJI$1,#REF!=AJI$2),1,0)</f>
        <v>#REF!</v>
      </c>
      <c r="AJJ18" s="123" t="e">
        <f aca="false">COLUMN(AJI$11)*IF(AND(#REF!=AJJ$1,#REF!=AJJ$2),1,0)</f>
        <v>#REF!</v>
      </c>
      <c r="AJK18" s="123" t="e">
        <f aca="false">COLUMN(AJJ$11)*IF(AND(#REF!=AJK$1,#REF!=AJK$2),1,0)</f>
        <v>#REF!</v>
      </c>
      <c r="AJL18" s="123" t="e">
        <f aca="false">COLUMN(AJK$11)*IF(AND(#REF!=AJL$1,#REF!=AJL$2),1,0)</f>
        <v>#REF!</v>
      </c>
      <c r="AJM18" s="123" t="e">
        <f aca="false">COLUMN(AJL$11)*IF(AND(#REF!=AJM$1,#REF!=AJM$2),1,0)</f>
        <v>#REF!</v>
      </c>
      <c r="AJN18" s="123" t="e">
        <f aca="false">COLUMN(AJM$11)*IF(AND(#REF!=AJN$1,#REF!=AJN$2),1,0)</f>
        <v>#REF!</v>
      </c>
      <c r="AJO18" s="123" t="e">
        <f aca="false">COLUMN(AJN$11)*IF(AND(#REF!=AJO$1,#REF!=AJO$2),1,0)</f>
        <v>#REF!</v>
      </c>
      <c r="AJP18" s="123" t="e">
        <f aca="false">COLUMN(AJO$11)*IF(AND(#REF!=AJP$1,#REF!=AJP$2),1,0)</f>
        <v>#REF!</v>
      </c>
      <c r="AJQ18" s="123" t="e">
        <f aca="false">COLUMN(AJP$11)*IF(AND(#REF!=AJQ$1,#REF!=AJQ$2),1,0)</f>
        <v>#REF!</v>
      </c>
      <c r="AJR18" s="123" t="e">
        <f aca="false">COLUMN(AJQ$11)*IF(AND(#REF!=AJR$1,#REF!=AJR$2),1,0)</f>
        <v>#REF!</v>
      </c>
      <c r="AJS18" s="123" t="e">
        <f aca="false">COLUMN(AJR$11)*IF(AND(#REF!=AJS$1,#REF!=AJS$2),1,0)</f>
        <v>#REF!</v>
      </c>
      <c r="AJT18" s="123" t="e">
        <f aca="false">COLUMN(AJS$11)*IF(AND(#REF!=AJT$1,#REF!=AJT$2),1,0)</f>
        <v>#REF!</v>
      </c>
      <c r="AJU18" s="123" t="e">
        <f aca="false">COLUMN(AJT$11)*IF(AND(#REF!=AJU$1,#REF!=AJU$2),1,0)</f>
        <v>#REF!</v>
      </c>
      <c r="AJV18" s="123" t="e">
        <f aca="false">COLUMN(AJU$11)*IF(AND(#REF!=AJV$1,#REF!=AJV$2),1,0)</f>
        <v>#REF!</v>
      </c>
      <c r="AJW18" s="123" t="e">
        <f aca="false">COLUMN(AJV$11)*IF(AND(#REF!=AJW$1,#REF!=AJW$2),1,0)</f>
        <v>#REF!</v>
      </c>
      <c r="AJX18" s="123" t="e">
        <f aca="false">COLUMN(AJW$11)*IF(AND(#REF!=AJX$1,#REF!=AJX$2),1,0)</f>
        <v>#REF!</v>
      </c>
      <c r="AJY18" s="123" t="e">
        <f aca="false">COLUMN(AJX$11)*IF(AND(#REF!=AJY$1,#REF!=AJY$2),1,0)</f>
        <v>#REF!</v>
      </c>
      <c r="AJZ18" s="123" t="e">
        <f aca="false">COLUMN(AJY$11)*IF(AND(#REF!=AJZ$1,#REF!=AJZ$2),1,0)</f>
        <v>#REF!</v>
      </c>
      <c r="AKA18" s="123" t="e">
        <f aca="false">COLUMN(AJZ$11)*IF(AND(#REF!=AKA$1,#REF!=AKA$2),1,0)</f>
        <v>#REF!</v>
      </c>
      <c r="AKB18" s="123" t="e">
        <f aca="false">COLUMN(AKA$11)*IF(AND(#REF!=AKB$1,#REF!=AKB$2),1,0)</f>
        <v>#REF!</v>
      </c>
      <c r="AKC18" s="123" t="e">
        <f aca="false">COLUMN(AKB$11)*IF(AND(#REF!=AKC$1,#REF!=AKC$2),1,0)</f>
        <v>#REF!</v>
      </c>
      <c r="AKD18" s="123" t="e">
        <f aca="false">COLUMN(AKC$11)*IF(AND(#REF!=AKD$1,#REF!=AKD$2),1,0)</f>
        <v>#REF!</v>
      </c>
      <c r="AKE18" s="123" t="e">
        <f aca="false">COLUMN(AKD$11)*IF(AND(#REF!=AKE$1,#REF!=AKE$2),1,0)</f>
        <v>#REF!</v>
      </c>
      <c r="AKF18" s="123" t="e">
        <f aca="false">COLUMN(AKE$11)*IF(AND(#REF!=AKF$1,#REF!=AKF$2),1,0)</f>
        <v>#REF!</v>
      </c>
      <c r="AKG18" s="123" t="e">
        <f aca="false">COLUMN(AKF$11)*IF(AND(#REF!=AKG$1,#REF!=AKG$2),1,0)</f>
        <v>#REF!</v>
      </c>
      <c r="AKH18" s="123" t="e">
        <f aca="false">COLUMN(AKG$11)*IF(AND(#REF!=AKH$1,#REF!=AKH$2),1,0)</f>
        <v>#REF!</v>
      </c>
      <c r="AKI18" s="123" t="e">
        <f aca="false">COLUMN(AKH$11)*IF(AND(#REF!=AKI$1,#REF!=AKI$2),1,0)</f>
        <v>#REF!</v>
      </c>
      <c r="AKJ18" s="123" t="e">
        <f aca="false">COLUMN(AKI$11)*IF(AND(#REF!=AKJ$1,#REF!=AKJ$2),1,0)</f>
        <v>#REF!</v>
      </c>
      <c r="AKK18" s="123" t="e">
        <f aca="false">COLUMN(AKJ$11)*IF(AND(#REF!=AKK$1,#REF!=AKK$2),1,0)</f>
        <v>#REF!</v>
      </c>
      <c r="AKL18" s="123" t="e">
        <f aca="false">COLUMN(AKK$11)*IF(AND(#REF!=AKL$1,#REF!=AKL$2),1,0)</f>
        <v>#REF!</v>
      </c>
      <c r="AKM18" s="123" t="e">
        <f aca="false">COLUMN(AKL$11)*IF(AND(#REF!=AKM$1,#REF!=AKM$2),1,0)</f>
        <v>#REF!</v>
      </c>
      <c r="AKN18" s="123" t="e">
        <f aca="false">COLUMN(AKM$11)*IF(AND(#REF!=AKN$1,#REF!=AKN$2),1,0)</f>
        <v>#REF!</v>
      </c>
      <c r="AKO18" s="123" t="e">
        <f aca="false">COLUMN(AKN$11)*IF(AND(#REF!=AKO$1,#REF!=AKO$2),1,0)</f>
        <v>#REF!</v>
      </c>
      <c r="AKP18" s="123" t="e">
        <f aca="false">COLUMN(AKO$11)*IF(AND(#REF!=AKP$1,#REF!=AKP$2),1,0)</f>
        <v>#REF!</v>
      </c>
      <c r="AKQ18" s="123" t="e">
        <f aca="false">COLUMN(AKP$11)*IF(AND(#REF!=AKQ$1,#REF!=AKQ$2),1,0)</f>
        <v>#REF!</v>
      </c>
      <c r="AKR18" s="123" t="e">
        <f aca="false">COLUMN(AKQ$11)*IF(AND(#REF!=AKR$1,#REF!=AKR$2),1,0)</f>
        <v>#REF!</v>
      </c>
      <c r="AKS18" s="123" t="e">
        <f aca="false">COLUMN(AKR$11)*IF(AND(#REF!=AKS$1,#REF!=AKS$2),1,0)</f>
        <v>#REF!</v>
      </c>
      <c r="AKT18" s="123" t="e">
        <f aca="false">COLUMN(AKS$11)*IF(AND(#REF!=AKT$1,#REF!=AKT$2),1,0)</f>
        <v>#REF!</v>
      </c>
      <c r="AKU18" s="123" t="e">
        <f aca="false">COLUMN(AKT$11)*IF(AND(#REF!=AKU$1,#REF!=AKU$2),1,0)</f>
        <v>#REF!</v>
      </c>
      <c r="AKV18" s="123" t="e">
        <f aca="false">COLUMN(AKU$11)*IF(AND(#REF!=AKV$1,#REF!=AKV$2),1,0)</f>
        <v>#REF!</v>
      </c>
      <c r="AKW18" s="123" t="e">
        <f aca="false">COLUMN(AKV$11)*IF(AND(#REF!=AKW$1,#REF!=AKW$2),1,0)</f>
        <v>#REF!</v>
      </c>
      <c r="AKX18" s="123" t="e">
        <f aca="false">COLUMN(AKW$11)*IF(AND(#REF!=AKX$1,#REF!=AKX$2),1,0)</f>
        <v>#REF!</v>
      </c>
      <c r="AKY18" s="123" t="e">
        <f aca="false">COLUMN(AKX$11)*IF(AND(#REF!=AKY$1,#REF!=AKY$2),1,0)</f>
        <v>#REF!</v>
      </c>
      <c r="AKZ18" s="123" t="e">
        <f aca="false">COLUMN(AKY$11)*IF(AND(#REF!=AKZ$1,#REF!=AKZ$2),1,0)</f>
        <v>#REF!</v>
      </c>
      <c r="ALA18" s="123" t="e">
        <f aca="false">COLUMN(AKZ$11)*IF(AND(#REF!=ALA$1,#REF!=ALA$2),1,0)</f>
        <v>#REF!</v>
      </c>
      <c r="ALB18" s="123" t="e">
        <f aca="false">COLUMN(ALA$11)*IF(AND(#REF!=ALB$1,#REF!=ALB$2),1,0)</f>
        <v>#REF!</v>
      </c>
      <c r="ALC18" s="123" t="e">
        <f aca="false">COLUMN(ALB$11)*IF(AND(#REF!=ALC$1,#REF!=ALC$2),1,0)</f>
        <v>#REF!</v>
      </c>
      <c r="ALD18" s="123" t="e">
        <f aca="false">COLUMN(ALC$11)*IF(AND(#REF!=ALD$1,#REF!=ALD$2),1,0)</f>
        <v>#REF!</v>
      </c>
      <c r="ALE18" s="123" t="e">
        <f aca="false">COLUMN(ALD$11)*IF(AND(#REF!=ALE$1,#REF!=ALE$2),1,0)</f>
        <v>#REF!</v>
      </c>
      <c r="ALF18" s="123" t="e">
        <f aca="false">COLUMN(ALE$11)*IF(AND(#REF!=ALF$1,#REF!=ALF$2),1,0)</f>
        <v>#REF!</v>
      </c>
      <c r="ALG18" s="123" t="e">
        <f aca="false">COLUMN(ALF$11)*IF(AND(#REF!=ALG$1,#REF!=ALG$2),1,0)</f>
        <v>#REF!</v>
      </c>
      <c r="ALH18" s="123" t="e">
        <f aca="false">COLUMN(ALG$11)*IF(AND(#REF!=ALH$1,#REF!=ALH$2),1,0)</f>
        <v>#REF!</v>
      </c>
      <c r="ALI18" s="123" t="e">
        <f aca="false">COLUMN(ALH$11)*IF(AND(#REF!=ALI$1,#REF!=ALI$2),1,0)</f>
        <v>#REF!</v>
      </c>
      <c r="ALJ18" s="123" t="e">
        <f aca="false">COLUMN(ALI$11)*IF(AND(#REF!=ALJ$1,#REF!=ALJ$2),1,0)</f>
        <v>#REF!</v>
      </c>
      <c r="ALK18" s="123" t="e">
        <f aca="false">COLUMN(ALJ$11)*IF(AND(#REF!=ALK$1,#REF!=ALK$2),1,0)</f>
        <v>#REF!</v>
      </c>
      <c r="ALL18" s="123" t="e">
        <f aca="false">COLUMN(ALK$11)*IF(AND(#REF!=ALL$1,#REF!=ALL$2),1,0)</f>
        <v>#REF!</v>
      </c>
      <c r="ALM18" s="123" t="e">
        <f aca="false">COLUMN(ALL$11)*IF(AND(#REF!=ALM$1,#REF!=ALM$2),1,0)</f>
        <v>#REF!</v>
      </c>
      <c r="ALN18" s="123" t="e">
        <f aca="false">COLUMN(ALM$11)*IF(AND(#REF!=ALN$1,#REF!=ALN$2),1,0)</f>
        <v>#REF!</v>
      </c>
      <c r="ALO18" s="123" t="e">
        <f aca="false">COLUMN(ALN$11)*IF(AND(#REF!=ALO$1,#REF!=ALO$2),1,0)</f>
        <v>#REF!</v>
      </c>
      <c r="ALP18" s="123" t="e">
        <f aca="false">COLUMN(ALO$11)*IF(AND(#REF!=ALP$1,#REF!=ALP$2),1,0)</f>
        <v>#REF!</v>
      </c>
      <c r="ALQ18" s="123" t="e">
        <f aca="false">COLUMN(ALP$11)*IF(AND(#REF!=ALQ$1,#REF!=ALQ$2),1,0)</f>
        <v>#REF!</v>
      </c>
      <c r="ALR18" s="123" t="e">
        <f aca="false">COLUMN(ALQ$11)*IF(AND(#REF!=ALR$1,#REF!=ALR$2),1,0)</f>
        <v>#REF!</v>
      </c>
      <c r="ALS18" s="123" t="e">
        <f aca="false">COLUMN(ALR$11)*IF(AND(#REF!=ALS$1,#REF!=ALS$2),1,0)</f>
        <v>#REF!</v>
      </c>
      <c r="ALT18" s="123" t="e">
        <f aca="false">COLUMN(ALS$11)*IF(AND(#REF!=ALT$1,#REF!=ALT$2),1,0)</f>
        <v>#REF!</v>
      </c>
      <c r="ALU18" s="123" t="e">
        <f aca="false">COLUMN(ALT$11)*IF(AND(#REF!=ALU$1,#REF!=ALU$2),1,0)</f>
        <v>#REF!</v>
      </c>
      <c r="ALV18" s="123" t="e">
        <f aca="false">COLUMN(ALU$11)*IF(AND(#REF!=ALV$1,#REF!=ALV$2),1,0)</f>
        <v>#REF!</v>
      </c>
      <c r="ALW18" s="123" t="e">
        <f aca="false">COLUMN(ALV$11)*IF(AND(#REF!=ALW$1,#REF!=ALW$2),1,0)</f>
        <v>#REF!</v>
      </c>
      <c r="ALX18" s="123" t="e">
        <f aca="false">COLUMN(ALW$11)*IF(AND(#REF!=ALX$1,#REF!=ALX$2),1,0)</f>
        <v>#REF!</v>
      </c>
      <c r="ALY18" s="123" t="e">
        <f aca="false">COLUMN(ALX$11)*IF(AND(#REF!=ALY$1,#REF!=ALY$2),1,0)</f>
        <v>#REF!</v>
      </c>
      <c r="ALZ18" s="123" t="e">
        <f aca="false">COLUMN(ALY$11)*IF(AND(#REF!=ALZ$1,#REF!=ALZ$2),1,0)</f>
        <v>#REF!</v>
      </c>
      <c r="AMA18" s="123" t="e">
        <f aca="false">COLUMN(ALZ$11)*IF(AND(#REF!=AMA$1,#REF!=AMA$2),1,0)</f>
        <v>#REF!</v>
      </c>
      <c r="AMB18" s="123" t="e">
        <f aca="false">COLUMN(AMA$11)*IF(AND(#REF!=AMB$1,#REF!=AMB$2),1,0)</f>
        <v>#REF!</v>
      </c>
      <c r="AMC18" s="123" t="e">
        <f aca="false">COLUMN(AMB$11)*IF(AND(#REF!=AMC$1,#REF!=AMC$2),1,0)</f>
        <v>#REF!</v>
      </c>
      <c r="AMD18" s="123" t="e">
        <f aca="false">COLUMN(AMC$11)*IF(AND(#REF!=AMD$1,#REF!=AMD$2),1,0)</f>
        <v>#REF!</v>
      </c>
      <c r="AME18" s="123" t="e">
        <f aca="false">COLUMN(AMD$11)*IF(AND(#REF!=AME$1,#REF!=AME$2),1,0)</f>
        <v>#REF!</v>
      </c>
      <c r="AMF18" s="123" t="e">
        <f aca="false">COLUMN(AME$11)*IF(AND(#REF!=AMF$1,#REF!=AMF$2),1,0)</f>
        <v>#REF!</v>
      </c>
      <c r="AMG18" s="123" t="e">
        <f aca="false">COLUMN(AMF$11)*IF(AND(#REF!=AMG$1,#REF!=AMG$2),1,0)</f>
        <v>#REF!</v>
      </c>
      <c r="AMH18" s="123" t="e">
        <f aca="false">COLUMN(AMG$11)*IF(AND(#REF!=AMH$1,#REF!=AMH$2),1,0)</f>
        <v>#REF!</v>
      </c>
      <c r="AMI18" s="123" t="e">
        <f aca="false">COLUMN(AMH$11)*IF(AND(#REF!=AMI$1,#REF!=AMI$2),1,0)</f>
        <v>#REF!</v>
      </c>
      <c r="AMJ18" s="123" t="e">
        <f aca="false">COLUMN(AMI$11)*IF(AND(#REF!=AMJ$1,#REF!=AMJ$2),1,0)</f>
        <v>#REF!</v>
      </c>
    </row>
    <row r="19" customFormat="false" ht="15.75" hidden="false" customHeight="false" outlineLevel="0" collapsed="false">
      <c r="A19" s="138" t="e">
        <f aca="false">INDEX($B$12:$blq$12,1,SUM(B19:blq13))</f>
        <v>#NAME?</v>
      </c>
      <c r="B19" s="123" t="e">
        <f aca="false">COLUMN(A$11)*IF(AND(#REF!=B$1,#REF!=B$2),1,0)</f>
        <v>#REF!</v>
      </c>
      <c r="C19" s="123" t="e">
        <f aca="false">COLUMN(B$11)*IF(AND(#REF!=C$1,#REF!=C$2),1,0)</f>
        <v>#REF!</v>
      </c>
      <c r="D19" s="123" t="e">
        <f aca="false">COLUMN(C$11)*IF(AND(#REF!=D$1,#REF!=D$2),1,0)</f>
        <v>#REF!</v>
      </c>
      <c r="E19" s="123" t="e">
        <f aca="false">COLUMN(D$11)*IF(AND(#REF!=E$1,#REF!=E$2),1,0)</f>
        <v>#REF!</v>
      </c>
      <c r="F19" s="123" t="e">
        <f aca="false">COLUMN(E$11)*IF(AND(#REF!=F$1,#REF!=F$2),1,0)</f>
        <v>#REF!</v>
      </c>
      <c r="G19" s="123" t="e">
        <f aca="false">COLUMN(F$11)*IF(AND(#REF!=G$1,#REF!=G$2),1,0)</f>
        <v>#REF!</v>
      </c>
      <c r="H19" s="123" t="e">
        <f aca="false">COLUMN(G$11)*IF(AND(#REF!=H$1,#REF!=H$2),1,0)</f>
        <v>#REF!</v>
      </c>
      <c r="I19" s="123" t="e">
        <f aca="false">COLUMN(H$11)*IF(AND(#REF!=I$1,#REF!=I$2),1,0)</f>
        <v>#REF!</v>
      </c>
      <c r="J19" s="123" t="e">
        <f aca="false">COLUMN(I$11)*IF(AND(#REF!=J$1,#REF!=J$2),1,0)</f>
        <v>#REF!</v>
      </c>
      <c r="K19" s="123" t="e">
        <f aca="false">COLUMN(J$11)*IF(AND(#REF!=K$1,#REF!=K$2),1,0)</f>
        <v>#REF!</v>
      </c>
      <c r="L19" s="123" t="e">
        <f aca="false">COLUMN(K$11)*IF(AND(#REF!=L$1,#REF!=L$2),1,0)</f>
        <v>#REF!</v>
      </c>
      <c r="M19" s="123" t="e">
        <f aca="false">COLUMN(L$11)*IF(AND(#REF!=M$1,#REF!=M$2),1,0)</f>
        <v>#REF!</v>
      </c>
      <c r="N19" s="123" t="e">
        <f aca="false">COLUMN(M$11)*IF(AND(#REF!=N$1,#REF!=N$2),1,0)</f>
        <v>#REF!</v>
      </c>
      <c r="O19" s="123" t="e">
        <f aca="false">COLUMN(N$11)*IF(AND(#REF!=O$1,#REF!=O$2),1,0)</f>
        <v>#REF!</v>
      </c>
      <c r="P19" s="123" t="e">
        <f aca="false">COLUMN(O$11)*IF(AND(#REF!=P$1,#REF!=P$2),1,0)</f>
        <v>#REF!</v>
      </c>
      <c r="Q19" s="123" t="e">
        <f aca="false">COLUMN(P$11)*IF(AND(#REF!=Q$1,#REF!=Q$2),1,0)</f>
        <v>#REF!</v>
      </c>
      <c r="R19" s="123" t="e">
        <f aca="false">COLUMN(Q$11)*IF(AND(#REF!=R$1,#REF!=R$2),1,0)</f>
        <v>#REF!</v>
      </c>
      <c r="S19" s="123" t="e">
        <f aca="false">COLUMN(R$11)*IF(AND(#REF!=S$1,#REF!=S$2),1,0)</f>
        <v>#REF!</v>
      </c>
      <c r="T19" s="123" t="e">
        <f aca="false">COLUMN(S$11)*IF(AND(#REF!=T$1,#REF!=T$2),1,0)</f>
        <v>#REF!</v>
      </c>
      <c r="U19" s="123" t="e">
        <f aca="false">COLUMN(T$11)*IF(AND(#REF!=U$1,#REF!=U$2),1,0)</f>
        <v>#REF!</v>
      </c>
      <c r="V19" s="123" t="e">
        <f aca="false">COLUMN(U$11)*IF(AND(#REF!=V$1,#REF!=V$2),1,0)</f>
        <v>#REF!</v>
      </c>
      <c r="W19" s="123" t="e">
        <f aca="false">COLUMN(V$11)*IF(AND(#REF!=W$1,#REF!=W$2),1,0)</f>
        <v>#REF!</v>
      </c>
      <c r="X19" s="123" t="e">
        <f aca="false">COLUMN(W$11)*IF(AND(#REF!=X$1,#REF!=X$2),1,0)</f>
        <v>#REF!</v>
      </c>
      <c r="Y19" s="123" t="e">
        <f aca="false">COLUMN(X$11)*IF(AND(#REF!=Y$1,#REF!=Y$2),1,0)</f>
        <v>#REF!</v>
      </c>
      <c r="Z19" s="123" t="e">
        <f aca="false">COLUMN(Y$11)*IF(AND(#REF!=Z$1,#REF!=Z$2),1,0)</f>
        <v>#REF!</v>
      </c>
      <c r="AA19" s="123" t="e">
        <f aca="false">COLUMN(Z$11)*IF(AND(#REF!=AA$1,#REF!=AA$2),1,0)</f>
        <v>#REF!</v>
      </c>
      <c r="AB19" s="123" t="e">
        <f aca="false">COLUMN(AA$11)*IF(AND(#REF!=AB$1,#REF!=AB$2),1,0)</f>
        <v>#REF!</v>
      </c>
      <c r="AC19" s="123" t="e">
        <f aca="false">COLUMN(AB$11)*IF(AND(#REF!=AC$1,#REF!=AC$2),1,0)</f>
        <v>#REF!</v>
      </c>
      <c r="AD19" s="123" t="e">
        <f aca="false">COLUMN(AC$11)*IF(AND(#REF!=AD$1,#REF!=AD$2),1,0)</f>
        <v>#REF!</v>
      </c>
      <c r="AE19" s="123" t="e">
        <f aca="false">COLUMN(AD$11)*IF(AND(#REF!=AE$1,#REF!=AE$2),1,0)</f>
        <v>#REF!</v>
      </c>
      <c r="AF19" s="123" t="e">
        <f aca="false">COLUMN(AE$11)*IF(AND(#REF!=AF$1,#REF!=AF$2),1,0)</f>
        <v>#REF!</v>
      </c>
      <c r="AG19" s="123" t="e">
        <f aca="false">COLUMN(AF$11)*IF(AND(#REF!=AG$1,#REF!=AG$2),1,0)</f>
        <v>#REF!</v>
      </c>
      <c r="AH19" s="123" t="e">
        <f aca="false">COLUMN(AG$11)*IF(AND(#REF!=AH$1,#REF!=AH$2),1,0)</f>
        <v>#REF!</v>
      </c>
      <c r="AI19" s="123" t="e">
        <f aca="false">COLUMN(AH$11)*IF(AND(#REF!=AI$1,#REF!=AI$2),1,0)</f>
        <v>#REF!</v>
      </c>
      <c r="AJ19" s="123" t="e">
        <f aca="false">COLUMN(AI$11)*IF(AND(#REF!=AJ$1,#REF!=AJ$2),1,0)</f>
        <v>#REF!</v>
      </c>
      <c r="AK19" s="123" t="e">
        <f aca="false">COLUMN(AJ$11)*IF(AND(#REF!=AK$1,#REF!=AK$2),1,0)</f>
        <v>#REF!</v>
      </c>
      <c r="AL19" s="123" t="e">
        <f aca="false">COLUMN(AK$11)*IF(AND(#REF!=AL$1,#REF!=AL$2),1,0)</f>
        <v>#REF!</v>
      </c>
      <c r="AM19" s="123" t="e">
        <f aca="false">COLUMN(AL$11)*IF(AND(#REF!=AM$1,#REF!=AM$2),1,0)</f>
        <v>#REF!</v>
      </c>
      <c r="AN19" s="123" t="e">
        <f aca="false">COLUMN(AM$11)*IF(AND(#REF!=AN$1,#REF!=AN$2),1,0)</f>
        <v>#REF!</v>
      </c>
      <c r="AO19" s="123" t="e">
        <f aca="false">COLUMN(AN$11)*IF(AND(#REF!=AO$1,#REF!=AO$2),1,0)</f>
        <v>#REF!</v>
      </c>
      <c r="AP19" s="123" t="e">
        <f aca="false">COLUMN(AO$11)*IF(AND(#REF!=AP$1,#REF!=AP$2),1,0)</f>
        <v>#REF!</v>
      </c>
      <c r="AQ19" s="123" t="e">
        <f aca="false">COLUMN(AP$11)*IF(AND(#REF!=AQ$1,#REF!=AQ$2),1,0)</f>
        <v>#REF!</v>
      </c>
      <c r="AR19" s="123" t="e">
        <f aca="false">COLUMN(AQ$11)*IF(AND(#REF!=AR$1,#REF!=AR$2),1,0)</f>
        <v>#REF!</v>
      </c>
      <c r="AS19" s="123" t="e">
        <f aca="false">COLUMN(AR$11)*IF(AND(#REF!=AS$1,#REF!=AS$2),1,0)</f>
        <v>#REF!</v>
      </c>
      <c r="AT19" s="123" t="e">
        <f aca="false">COLUMN(AS$11)*IF(AND(#REF!=AT$1,#REF!=AT$2),1,0)</f>
        <v>#REF!</v>
      </c>
      <c r="AU19" s="123" t="e">
        <f aca="false">COLUMN(AT$11)*IF(AND(#REF!=AU$1,#REF!=AU$2),1,0)</f>
        <v>#REF!</v>
      </c>
      <c r="AV19" s="123" t="e">
        <f aca="false">COLUMN(AU$11)*IF(AND(#REF!=AV$1,#REF!=AV$2),1,0)</f>
        <v>#REF!</v>
      </c>
      <c r="AW19" s="123" t="e">
        <f aca="false">COLUMN(AV$11)*IF(AND(#REF!=AW$1,#REF!=AW$2),1,0)</f>
        <v>#REF!</v>
      </c>
      <c r="AX19" s="123" t="e">
        <f aca="false">COLUMN(AW$11)*IF(AND(#REF!=AX$1,#REF!=AX$2),1,0)</f>
        <v>#REF!</v>
      </c>
      <c r="AY19" s="123" t="e">
        <f aca="false">COLUMN(AX$11)*IF(AND(#REF!=AY$1,#REF!=AY$2),1,0)</f>
        <v>#REF!</v>
      </c>
      <c r="AZ19" s="123" t="e">
        <f aca="false">COLUMN(AY$11)*IF(AND(#REF!=AZ$1,#REF!=AZ$2),1,0)</f>
        <v>#REF!</v>
      </c>
      <c r="BA19" s="123" t="e">
        <f aca="false">COLUMN(AZ$11)*IF(AND(#REF!=BA$1,#REF!=BA$2),1,0)</f>
        <v>#REF!</v>
      </c>
      <c r="BB19" s="123" t="e">
        <f aca="false">COLUMN(BA$11)*IF(AND(#REF!=BB$1,#REF!=BB$2),1,0)</f>
        <v>#REF!</v>
      </c>
      <c r="BC19" s="123" t="e">
        <f aca="false">COLUMN(BB$11)*IF(AND(#REF!=BC$1,#REF!=BC$2),1,0)</f>
        <v>#REF!</v>
      </c>
      <c r="BD19" s="123" t="e">
        <f aca="false">COLUMN(BC$11)*IF(AND(#REF!=BD$1,#REF!=BD$2),1,0)</f>
        <v>#REF!</v>
      </c>
      <c r="BE19" s="123" t="e">
        <f aca="false">COLUMN(BD$11)*IF(AND(#REF!=BE$1,#REF!=BE$2),1,0)</f>
        <v>#REF!</v>
      </c>
      <c r="BF19" s="123" t="e">
        <f aca="false">COLUMN(BE$11)*IF(AND(#REF!=BF$1,#REF!=BF$2),1,0)</f>
        <v>#REF!</v>
      </c>
      <c r="BG19" s="123" t="e">
        <f aca="false">COLUMN(BF$11)*IF(AND(#REF!=BG$1,#REF!=BG$2),1,0)</f>
        <v>#REF!</v>
      </c>
      <c r="BH19" s="123" t="e">
        <f aca="false">COLUMN(BG$11)*IF(AND(#REF!=BH$1,#REF!=BH$2),1,0)</f>
        <v>#REF!</v>
      </c>
      <c r="BI19" s="123" t="e">
        <f aca="false">COLUMN(BH$11)*IF(AND(#REF!=BI$1,#REF!=BI$2),1,0)</f>
        <v>#REF!</v>
      </c>
      <c r="BJ19" s="123" t="e">
        <f aca="false">COLUMN(BI$11)*IF(AND(#REF!=BJ$1,#REF!=BJ$2),1,0)</f>
        <v>#REF!</v>
      </c>
      <c r="BK19" s="123" t="e">
        <f aca="false">COLUMN(BJ$11)*IF(AND(#REF!=BK$1,#REF!=BK$2),1,0)</f>
        <v>#REF!</v>
      </c>
      <c r="BL19" s="123" t="e">
        <f aca="false">COLUMN(BK$11)*IF(AND(#REF!=BL$1,#REF!=BL$2),1,0)</f>
        <v>#REF!</v>
      </c>
      <c r="BM19" s="123" t="e">
        <f aca="false">COLUMN(BL$11)*IF(AND(#REF!=BM$1,#REF!=BM$2),1,0)</f>
        <v>#REF!</v>
      </c>
      <c r="BN19" s="123" t="e">
        <f aca="false">COLUMN(BM$11)*IF(AND(#REF!=BN$1,#REF!=BN$2),1,0)</f>
        <v>#REF!</v>
      </c>
      <c r="BO19" s="123" t="e">
        <f aca="false">COLUMN(BN$11)*IF(AND(#REF!=BO$1,#REF!=BO$2),1,0)</f>
        <v>#REF!</v>
      </c>
      <c r="BP19" s="123" t="e">
        <f aca="false">COLUMN(BO$11)*IF(AND(#REF!=BP$1,#REF!=BP$2),1,0)</f>
        <v>#REF!</v>
      </c>
      <c r="BQ19" s="123" t="e">
        <f aca="false">COLUMN(BP$11)*IF(AND(#REF!=BQ$1,#REF!=BQ$2),1,0)</f>
        <v>#REF!</v>
      </c>
      <c r="BR19" s="123" t="e">
        <f aca="false">COLUMN(BQ$11)*IF(AND(#REF!=BR$1,#REF!=BR$2),1,0)</f>
        <v>#REF!</v>
      </c>
      <c r="BS19" s="123" t="e">
        <f aca="false">COLUMN(BR$11)*IF(AND(#REF!=BS$1,#REF!=BS$2),1,0)</f>
        <v>#REF!</v>
      </c>
      <c r="BT19" s="123" t="e">
        <f aca="false">COLUMN(BS$11)*IF(AND(#REF!=BT$1,#REF!=BT$2),1,0)</f>
        <v>#REF!</v>
      </c>
      <c r="BU19" s="123" t="e">
        <f aca="false">COLUMN(BT$11)*IF(AND(#REF!=BU$1,#REF!=BU$2),1,0)</f>
        <v>#REF!</v>
      </c>
      <c r="BV19" s="123" t="e">
        <f aca="false">COLUMN(BU$11)*IF(AND(#REF!=BV$1,#REF!=BV$2),1,0)</f>
        <v>#REF!</v>
      </c>
      <c r="BW19" s="123" t="e">
        <f aca="false">COLUMN(BV$11)*IF(AND(#REF!=BW$1,#REF!=BW$2),1,0)</f>
        <v>#REF!</v>
      </c>
      <c r="BX19" s="123" t="e">
        <f aca="false">COLUMN(BW$11)*IF(AND(#REF!=BX$1,#REF!=BX$2),1,0)</f>
        <v>#REF!</v>
      </c>
      <c r="BY19" s="123" t="e">
        <f aca="false">COLUMN(BX$11)*IF(AND(#REF!=BY$1,#REF!=BY$2),1,0)</f>
        <v>#REF!</v>
      </c>
      <c r="BZ19" s="123" t="e">
        <f aca="false">COLUMN(BY$11)*IF(AND(#REF!=BZ$1,#REF!=BZ$2),1,0)</f>
        <v>#REF!</v>
      </c>
      <c r="CA19" s="123" t="e">
        <f aca="false">COLUMN(BZ$11)*IF(AND(#REF!=CA$1,#REF!=CA$2),1,0)</f>
        <v>#REF!</v>
      </c>
      <c r="CB19" s="123" t="e">
        <f aca="false">COLUMN(CA$11)*IF(AND(#REF!=CB$1,#REF!=CB$2),1,0)</f>
        <v>#REF!</v>
      </c>
      <c r="CC19" s="123" t="e">
        <f aca="false">COLUMN(CB$11)*IF(AND(#REF!=CC$1,#REF!=CC$2),1,0)</f>
        <v>#REF!</v>
      </c>
      <c r="CD19" s="123" t="e">
        <f aca="false">COLUMN(CC$11)*IF(AND(#REF!=CD$1,#REF!=CD$2),1,0)</f>
        <v>#REF!</v>
      </c>
      <c r="CE19" s="123" t="e">
        <f aca="false">COLUMN(CD$11)*IF(AND(#REF!=CE$1,#REF!=CE$2),1,0)</f>
        <v>#REF!</v>
      </c>
      <c r="CF19" s="123" t="e">
        <f aca="false">COLUMN(CE$11)*IF(AND(#REF!=CF$1,#REF!=CF$2),1,0)</f>
        <v>#REF!</v>
      </c>
      <c r="CG19" s="123" t="e">
        <f aca="false">COLUMN(CF$11)*IF(AND(#REF!=CG$1,#REF!=CG$2),1,0)</f>
        <v>#REF!</v>
      </c>
      <c r="CH19" s="123" t="e">
        <f aca="false">COLUMN(CG$11)*IF(AND(#REF!=CH$1,#REF!=CH$2),1,0)</f>
        <v>#REF!</v>
      </c>
      <c r="CI19" s="123" t="e">
        <f aca="false">COLUMN(CH$11)*IF(AND(#REF!=CI$1,#REF!=CI$2),1,0)</f>
        <v>#REF!</v>
      </c>
      <c r="CJ19" s="123" t="e">
        <f aca="false">COLUMN(CI$11)*IF(AND(#REF!=CJ$1,#REF!=CJ$2),1,0)</f>
        <v>#REF!</v>
      </c>
      <c r="CK19" s="123" t="e">
        <f aca="false">COLUMN(CJ$11)*IF(AND(#REF!=CK$1,#REF!=CK$2),1,0)</f>
        <v>#REF!</v>
      </c>
      <c r="CL19" s="123" t="e">
        <f aca="false">COLUMN(CK$11)*IF(AND(#REF!=CL$1,#REF!=CL$2),1,0)</f>
        <v>#REF!</v>
      </c>
      <c r="CM19" s="123" t="e">
        <f aca="false">COLUMN(CL$11)*IF(AND(#REF!=CM$1,#REF!=CM$2),1,0)</f>
        <v>#REF!</v>
      </c>
      <c r="CN19" s="123" t="e">
        <f aca="false">COLUMN(CM$11)*IF(AND(#REF!=CN$1,#REF!=CN$2),1,0)</f>
        <v>#REF!</v>
      </c>
      <c r="CO19" s="123" t="e">
        <f aca="false">COLUMN(CN$11)*IF(AND(#REF!=CO$1,#REF!=CO$2),1,0)</f>
        <v>#REF!</v>
      </c>
      <c r="CP19" s="123" t="e">
        <f aca="false">COLUMN(CO$11)*IF(AND(#REF!=CP$1,#REF!=CP$2),1,0)</f>
        <v>#REF!</v>
      </c>
      <c r="CQ19" s="123" t="e">
        <f aca="false">COLUMN(CP$11)*IF(AND(#REF!=CQ$1,#REF!=CQ$2),1,0)</f>
        <v>#REF!</v>
      </c>
      <c r="CR19" s="123" t="e">
        <f aca="false">COLUMN(CQ$11)*IF(AND(#REF!=CR$1,#REF!=CR$2),1,0)</f>
        <v>#REF!</v>
      </c>
      <c r="CS19" s="123" t="e">
        <f aca="false">COLUMN(CR$11)*IF(AND(#REF!=CS$1,#REF!=CS$2),1,0)</f>
        <v>#REF!</v>
      </c>
      <c r="CT19" s="123" t="e">
        <f aca="false">COLUMN(CS$11)*IF(AND(#REF!=CT$1,#REF!=CT$2),1,0)</f>
        <v>#REF!</v>
      </c>
      <c r="CU19" s="123" t="e">
        <f aca="false">COLUMN(CT$11)*IF(AND(#REF!=CU$1,#REF!=CU$2),1,0)</f>
        <v>#REF!</v>
      </c>
      <c r="CV19" s="123" t="e">
        <f aca="false">COLUMN(CU$11)*IF(AND(#REF!=CV$1,#REF!=CV$2),1,0)</f>
        <v>#REF!</v>
      </c>
      <c r="CW19" s="123" t="e">
        <f aca="false">COLUMN(CV$11)*IF(AND(#REF!=CW$1,#REF!=CW$2),1,0)</f>
        <v>#REF!</v>
      </c>
      <c r="CX19" s="123" t="e">
        <f aca="false">COLUMN(CW$11)*IF(AND(#REF!=CX$1,#REF!=CX$2),1,0)</f>
        <v>#REF!</v>
      </c>
      <c r="CY19" s="123" t="e">
        <f aca="false">COLUMN(CX$11)*IF(AND(#REF!=CY$1,#REF!=CY$2),1,0)</f>
        <v>#REF!</v>
      </c>
      <c r="CZ19" s="123" t="e">
        <f aca="false">COLUMN(CY$11)*IF(AND(#REF!=CZ$1,#REF!=CZ$2),1,0)</f>
        <v>#REF!</v>
      </c>
      <c r="DA19" s="123" t="e">
        <f aca="false">COLUMN(CZ$11)*IF(AND(#REF!=DA$1,#REF!=DA$2),1,0)</f>
        <v>#REF!</v>
      </c>
      <c r="DB19" s="123" t="e">
        <f aca="false">COLUMN(DA$11)*IF(AND(#REF!=DB$1,#REF!=DB$2),1,0)</f>
        <v>#REF!</v>
      </c>
      <c r="DC19" s="123" t="e">
        <f aca="false">COLUMN(DB$11)*IF(AND(#REF!=DC$1,#REF!=DC$2),1,0)</f>
        <v>#REF!</v>
      </c>
      <c r="DD19" s="123" t="e">
        <f aca="false">COLUMN(DC$11)*IF(AND(#REF!=DD$1,#REF!=DD$2),1,0)</f>
        <v>#REF!</v>
      </c>
      <c r="DE19" s="123" t="e">
        <f aca="false">COLUMN(DD$11)*IF(AND(#REF!=DE$1,#REF!=DE$2),1,0)</f>
        <v>#REF!</v>
      </c>
      <c r="DF19" s="123" t="e">
        <f aca="false">COLUMN(DE$11)*IF(AND(#REF!=DF$1,#REF!=DF$2),1,0)</f>
        <v>#REF!</v>
      </c>
      <c r="DG19" s="123" t="e">
        <f aca="false">COLUMN(DF$11)*IF(AND(#REF!=DG$1,#REF!=DG$2),1,0)</f>
        <v>#REF!</v>
      </c>
      <c r="DH19" s="123" t="e">
        <f aca="false">COLUMN(DG$11)*IF(AND(#REF!=DH$1,#REF!=DH$2),1,0)</f>
        <v>#REF!</v>
      </c>
      <c r="DI19" s="123" t="e">
        <f aca="false">COLUMN(DH$11)*IF(AND(#REF!=DI$1,#REF!=DI$2),1,0)</f>
        <v>#REF!</v>
      </c>
      <c r="DJ19" s="123" t="e">
        <f aca="false">COLUMN(DI$11)*IF(AND(#REF!=DJ$1,#REF!=DJ$2),1,0)</f>
        <v>#REF!</v>
      </c>
      <c r="DK19" s="123" t="e">
        <f aca="false">COLUMN(DJ$11)*IF(AND(#REF!=DK$1,#REF!=DK$2),1,0)</f>
        <v>#REF!</v>
      </c>
      <c r="DL19" s="123" t="e">
        <f aca="false">COLUMN(DK$11)*IF(AND(#REF!=DL$1,#REF!=DL$2),1,0)</f>
        <v>#REF!</v>
      </c>
      <c r="DM19" s="123" t="e">
        <f aca="false">COLUMN(DL$11)*IF(AND(#REF!=DM$1,#REF!=DM$2),1,0)</f>
        <v>#REF!</v>
      </c>
      <c r="DN19" s="123" t="e">
        <f aca="false">COLUMN(DM$11)*IF(AND(#REF!=DN$1,#REF!=DN$2),1,0)</f>
        <v>#REF!</v>
      </c>
      <c r="DO19" s="123" t="e">
        <f aca="false">COLUMN(DN$11)*IF(AND(#REF!=DO$1,#REF!=DO$2),1,0)</f>
        <v>#REF!</v>
      </c>
      <c r="DP19" s="123" t="e">
        <f aca="false">COLUMN(DO$11)*IF(AND(#REF!=DP$1,#REF!=DP$2),1,0)</f>
        <v>#REF!</v>
      </c>
      <c r="DQ19" s="123" t="e">
        <f aca="false">COLUMN(DP$11)*IF(AND(#REF!=DQ$1,#REF!=DQ$2),1,0)</f>
        <v>#REF!</v>
      </c>
      <c r="DR19" s="123" t="e">
        <f aca="false">COLUMN(DQ$11)*IF(AND(#REF!=DR$1,#REF!=DR$2),1,0)</f>
        <v>#REF!</v>
      </c>
      <c r="DS19" s="123" t="e">
        <f aca="false">COLUMN(DR$11)*IF(AND(#REF!=DS$1,#REF!=DS$2),1,0)</f>
        <v>#REF!</v>
      </c>
      <c r="DT19" s="123" t="e">
        <f aca="false">COLUMN(DS$11)*IF(AND(#REF!=DT$1,#REF!=DT$2),1,0)</f>
        <v>#REF!</v>
      </c>
      <c r="DU19" s="123" t="e">
        <f aca="false">COLUMN(DT$11)*IF(AND(#REF!=DU$1,#REF!=DU$2),1,0)</f>
        <v>#REF!</v>
      </c>
      <c r="DV19" s="123" t="e">
        <f aca="false">COLUMN(DU$11)*IF(AND(#REF!=DV$1,#REF!=DV$2),1,0)</f>
        <v>#REF!</v>
      </c>
      <c r="DW19" s="123" t="e">
        <f aca="false">COLUMN(DV$11)*IF(AND(#REF!=DW$1,#REF!=DW$2),1,0)</f>
        <v>#REF!</v>
      </c>
      <c r="DX19" s="123" t="e">
        <f aca="false">COLUMN(DW$11)*IF(AND(#REF!=DX$1,#REF!=DX$2),1,0)</f>
        <v>#REF!</v>
      </c>
      <c r="DY19" s="123" t="e">
        <f aca="false">COLUMN(DX$11)*IF(AND(#REF!=DY$1,#REF!=DY$2),1,0)</f>
        <v>#REF!</v>
      </c>
      <c r="DZ19" s="123" t="e">
        <f aca="false">COLUMN(DY$11)*IF(AND(#REF!=DZ$1,#REF!=DZ$2),1,0)</f>
        <v>#REF!</v>
      </c>
      <c r="EA19" s="123" t="e">
        <f aca="false">COLUMN(DZ$11)*IF(AND(#REF!=EA$1,#REF!=EA$2),1,0)</f>
        <v>#REF!</v>
      </c>
      <c r="EB19" s="123" t="e">
        <f aca="false">COLUMN(EA$11)*IF(AND(#REF!=EB$1,#REF!=EB$2),1,0)</f>
        <v>#REF!</v>
      </c>
      <c r="EC19" s="123" t="e">
        <f aca="false">COLUMN(EB$11)*IF(AND(#REF!=EC$1,#REF!=EC$2),1,0)</f>
        <v>#REF!</v>
      </c>
      <c r="ED19" s="123" t="e">
        <f aca="false">COLUMN(EC$11)*IF(AND(#REF!=ED$1,#REF!=ED$2),1,0)</f>
        <v>#REF!</v>
      </c>
      <c r="EE19" s="123" t="e">
        <f aca="false">COLUMN(ED$11)*IF(AND(#REF!=EE$1,#REF!=EE$2),1,0)</f>
        <v>#REF!</v>
      </c>
      <c r="EF19" s="123" t="e">
        <f aca="false">COLUMN(EE$11)*IF(AND(#REF!=EF$1,#REF!=EF$2),1,0)</f>
        <v>#REF!</v>
      </c>
      <c r="EG19" s="123" t="e">
        <f aca="false">COLUMN(EF$11)*IF(AND(#REF!=EG$1,#REF!=EG$2),1,0)</f>
        <v>#REF!</v>
      </c>
      <c r="EH19" s="123" t="e">
        <f aca="false">COLUMN(EG$11)*IF(AND(#REF!=EH$1,#REF!=EH$2),1,0)</f>
        <v>#REF!</v>
      </c>
      <c r="EI19" s="123" t="e">
        <f aca="false">COLUMN(EH$11)*IF(AND(#REF!=EI$1,#REF!=EI$2),1,0)</f>
        <v>#REF!</v>
      </c>
      <c r="EJ19" s="123" t="e">
        <f aca="false">COLUMN(EI$11)*IF(AND(#REF!=EJ$1,#REF!=EJ$2),1,0)</f>
        <v>#REF!</v>
      </c>
      <c r="EK19" s="123" t="e">
        <f aca="false">COLUMN(EJ$11)*IF(AND(#REF!=EK$1,#REF!=EK$2),1,0)</f>
        <v>#REF!</v>
      </c>
      <c r="EL19" s="123" t="e">
        <f aca="false">COLUMN(EK$11)*IF(AND(#REF!=EL$1,#REF!=EL$2),1,0)</f>
        <v>#REF!</v>
      </c>
      <c r="EM19" s="123" t="e">
        <f aca="false">COLUMN(EL$11)*IF(AND(#REF!=EM$1,#REF!=EM$2),1,0)</f>
        <v>#REF!</v>
      </c>
      <c r="EN19" s="123" t="e">
        <f aca="false">COLUMN(EM$11)*IF(AND(#REF!=EN$1,#REF!=EN$2),1,0)</f>
        <v>#REF!</v>
      </c>
      <c r="EO19" s="123" t="e">
        <f aca="false">COLUMN(EN$11)*IF(AND(#REF!=EO$1,#REF!=EO$2),1,0)</f>
        <v>#REF!</v>
      </c>
      <c r="EP19" s="123" t="e">
        <f aca="false">COLUMN(EO$11)*IF(AND(#REF!=EP$1,#REF!=EP$2),1,0)</f>
        <v>#REF!</v>
      </c>
      <c r="EQ19" s="123" t="e">
        <f aca="false">COLUMN(EP$11)*IF(AND(#REF!=EQ$1,#REF!=EQ$2),1,0)</f>
        <v>#REF!</v>
      </c>
      <c r="ER19" s="123" t="e">
        <f aca="false">COLUMN(EQ$11)*IF(AND(#REF!=ER$1,#REF!=ER$2),1,0)</f>
        <v>#REF!</v>
      </c>
      <c r="ES19" s="123" t="e">
        <f aca="false">COLUMN(ER$11)*IF(AND(#REF!=ES$1,#REF!=ES$2),1,0)</f>
        <v>#REF!</v>
      </c>
      <c r="ET19" s="123" t="e">
        <f aca="false">COLUMN(ES$11)*IF(AND(#REF!=ET$1,#REF!=ET$2),1,0)</f>
        <v>#REF!</v>
      </c>
      <c r="EU19" s="123" t="e">
        <f aca="false">COLUMN(ET$11)*IF(AND(#REF!=EU$1,#REF!=EU$2),1,0)</f>
        <v>#REF!</v>
      </c>
      <c r="EV19" s="123" t="e">
        <f aca="false">COLUMN(EU$11)*IF(AND(#REF!=EV$1,#REF!=EV$2),1,0)</f>
        <v>#REF!</v>
      </c>
      <c r="EW19" s="123" t="e">
        <f aca="false">COLUMN(EV$11)*IF(AND(#REF!=EW$1,#REF!=EW$2),1,0)</f>
        <v>#REF!</v>
      </c>
      <c r="EX19" s="123" t="e">
        <f aca="false">COLUMN(EW$11)*IF(AND(#REF!=EX$1,#REF!=EX$2),1,0)</f>
        <v>#REF!</v>
      </c>
      <c r="EY19" s="123" t="e">
        <f aca="false">COLUMN(EX$11)*IF(AND(#REF!=EY$1,#REF!=EY$2),1,0)</f>
        <v>#REF!</v>
      </c>
      <c r="EZ19" s="123" t="e">
        <f aca="false">COLUMN(EY$11)*IF(AND(#REF!=EZ$1,#REF!=EZ$2),1,0)</f>
        <v>#REF!</v>
      </c>
      <c r="FA19" s="123" t="e">
        <f aca="false">COLUMN(EZ$11)*IF(AND(#REF!=FA$1,#REF!=FA$2),1,0)</f>
        <v>#REF!</v>
      </c>
      <c r="FB19" s="123" t="e">
        <f aca="false">COLUMN(FA$11)*IF(AND(#REF!=FB$1,#REF!=FB$2),1,0)</f>
        <v>#REF!</v>
      </c>
      <c r="FC19" s="123" t="e">
        <f aca="false">COLUMN(FB$11)*IF(AND(#REF!=FC$1,#REF!=FC$2),1,0)</f>
        <v>#REF!</v>
      </c>
      <c r="FD19" s="123" t="e">
        <f aca="false">COLUMN(FC$11)*IF(AND(#REF!=FD$1,#REF!=FD$2),1,0)</f>
        <v>#REF!</v>
      </c>
      <c r="FE19" s="123" t="e">
        <f aca="false">COLUMN(FD$11)*IF(AND(#REF!=FE$1,#REF!=FE$2),1,0)</f>
        <v>#REF!</v>
      </c>
      <c r="FF19" s="123" t="e">
        <f aca="false">COLUMN(FE$11)*IF(AND(#REF!=FF$1,#REF!=FF$2),1,0)</f>
        <v>#REF!</v>
      </c>
      <c r="FG19" s="123" t="e">
        <f aca="false">COLUMN(FF$11)*IF(AND(#REF!=FG$1,#REF!=FG$2),1,0)</f>
        <v>#REF!</v>
      </c>
      <c r="FH19" s="123" t="e">
        <f aca="false">COLUMN(FG$11)*IF(AND(#REF!=FH$1,#REF!=FH$2),1,0)</f>
        <v>#REF!</v>
      </c>
      <c r="FI19" s="123" t="e">
        <f aca="false">COLUMN(FH$11)*IF(AND(#REF!=FI$1,#REF!=FI$2),1,0)</f>
        <v>#REF!</v>
      </c>
      <c r="FJ19" s="123" t="e">
        <f aca="false">COLUMN(FI$11)*IF(AND(#REF!=FJ$1,#REF!=FJ$2),1,0)</f>
        <v>#REF!</v>
      </c>
      <c r="FK19" s="123" t="e">
        <f aca="false">COLUMN(FJ$11)*IF(AND(#REF!=FK$1,#REF!=FK$2),1,0)</f>
        <v>#REF!</v>
      </c>
      <c r="FL19" s="123" t="e">
        <f aca="false">COLUMN(FK$11)*IF(AND(#REF!=FL$1,#REF!=FL$2),1,0)</f>
        <v>#REF!</v>
      </c>
      <c r="FM19" s="123" t="e">
        <f aca="false">COLUMN(FL$11)*IF(AND(#REF!=FM$1,#REF!=FM$2),1,0)</f>
        <v>#REF!</v>
      </c>
      <c r="FN19" s="123" t="e">
        <f aca="false">COLUMN(FM$11)*IF(AND(#REF!=FN$1,#REF!=FN$2),1,0)</f>
        <v>#REF!</v>
      </c>
      <c r="FO19" s="123" t="e">
        <f aca="false">COLUMN(FN$11)*IF(AND(#REF!=FO$1,#REF!=FO$2),1,0)</f>
        <v>#REF!</v>
      </c>
      <c r="FP19" s="123" t="e">
        <f aca="false">COLUMN(FO$11)*IF(AND(#REF!=FP$1,#REF!=FP$2),1,0)</f>
        <v>#REF!</v>
      </c>
      <c r="FQ19" s="123" t="e">
        <f aca="false">COLUMN(FP$11)*IF(AND(#REF!=FQ$1,#REF!=FQ$2),1,0)</f>
        <v>#REF!</v>
      </c>
      <c r="FR19" s="123" t="e">
        <f aca="false">COLUMN(FQ$11)*IF(AND(#REF!=FR$1,#REF!=FR$2),1,0)</f>
        <v>#REF!</v>
      </c>
      <c r="FS19" s="123" t="e">
        <f aca="false">COLUMN(FR$11)*IF(AND(#REF!=FS$1,#REF!=FS$2),1,0)</f>
        <v>#REF!</v>
      </c>
      <c r="FT19" s="123" t="e">
        <f aca="false">COLUMN(FS$11)*IF(AND(#REF!=FT$1,#REF!=FT$2),1,0)</f>
        <v>#REF!</v>
      </c>
      <c r="FU19" s="123" t="e">
        <f aca="false">COLUMN(FT$11)*IF(AND(#REF!=FU$1,#REF!=FU$2),1,0)</f>
        <v>#REF!</v>
      </c>
      <c r="FV19" s="123" t="e">
        <f aca="false">COLUMN(FU$11)*IF(AND(#REF!=FV$1,#REF!=FV$2),1,0)</f>
        <v>#REF!</v>
      </c>
      <c r="FW19" s="123" t="e">
        <f aca="false">COLUMN(FV$11)*IF(AND(#REF!=FW$1,#REF!=FW$2),1,0)</f>
        <v>#REF!</v>
      </c>
      <c r="FX19" s="123" t="e">
        <f aca="false">COLUMN(FW$11)*IF(AND(#REF!=FX$1,#REF!=FX$2),1,0)</f>
        <v>#REF!</v>
      </c>
      <c r="FY19" s="123" t="e">
        <f aca="false">COLUMN(FX$11)*IF(AND(#REF!=FY$1,#REF!=FY$2),1,0)</f>
        <v>#REF!</v>
      </c>
      <c r="FZ19" s="123" t="e">
        <f aca="false">COLUMN(FY$11)*IF(AND(#REF!=FZ$1,#REF!=FZ$2),1,0)</f>
        <v>#REF!</v>
      </c>
      <c r="GA19" s="123" t="e">
        <f aca="false">COLUMN(FZ$11)*IF(AND(#REF!=GA$1,#REF!=GA$2),1,0)</f>
        <v>#REF!</v>
      </c>
      <c r="GB19" s="123" t="e">
        <f aca="false">COLUMN(GA$11)*IF(AND(#REF!=GB$1,#REF!=GB$2),1,0)</f>
        <v>#REF!</v>
      </c>
      <c r="GC19" s="123" t="e">
        <f aca="false">COLUMN(GB$11)*IF(AND(#REF!=GC$1,#REF!=GC$2),1,0)</f>
        <v>#REF!</v>
      </c>
      <c r="GD19" s="123" t="e">
        <f aca="false">COLUMN(GC$11)*IF(AND(#REF!=GD$1,#REF!=GD$2),1,0)</f>
        <v>#REF!</v>
      </c>
      <c r="GE19" s="123" t="e">
        <f aca="false">COLUMN(GD$11)*IF(AND(#REF!=GE$1,#REF!=GE$2),1,0)</f>
        <v>#REF!</v>
      </c>
      <c r="GF19" s="123" t="e">
        <f aca="false">COLUMN(GE$11)*IF(AND(#REF!=GF$1,#REF!=GF$2),1,0)</f>
        <v>#REF!</v>
      </c>
      <c r="GG19" s="123" t="e">
        <f aca="false">COLUMN(GF$11)*IF(AND(#REF!=GG$1,#REF!=GG$2),1,0)</f>
        <v>#REF!</v>
      </c>
      <c r="GH19" s="123" t="e">
        <f aca="false">COLUMN(GG$11)*IF(AND(#REF!=GH$1,#REF!=GH$2),1,0)</f>
        <v>#REF!</v>
      </c>
      <c r="GI19" s="123" t="e">
        <f aca="false">COLUMN(GH$11)*IF(AND(#REF!=GI$1,#REF!=GI$2),1,0)</f>
        <v>#REF!</v>
      </c>
      <c r="GJ19" s="123" t="e">
        <f aca="false">COLUMN(GI$11)*IF(AND(#REF!=GJ$1,#REF!=GJ$2),1,0)</f>
        <v>#REF!</v>
      </c>
      <c r="GK19" s="123" t="e">
        <f aca="false">COLUMN(GJ$11)*IF(AND(#REF!=GK$1,#REF!=GK$2),1,0)</f>
        <v>#REF!</v>
      </c>
      <c r="GL19" s="123" t="e">
        <f aca="false">COLUMN(GK$11)*IF(AND(#REF!=GL$1,#REF!=GL$2),1,0)</f>
        <v>#REF!</v>
      </c>
      <c r="GM19" s="123" t="e">
        <f aca="false">COLUMN(GL$11)*IF(AND(#REF!=GM$1,#REF!=GM$2),1,0)</f>
        <v>#REF!</v>
      </c>
      <c r="GN19" s="123" t="e">
        <f aca="false">COLUMN(GM$11)*IF(AND(#REF!=GN$1,#REF!=GN$2),1,0)</f>
        <v>#REF!</v>
      </c>
      <c r="GO19" s="123" t="e">
        <f aca="false">COLUMN(GN$11)*IF(AND(#REF!=GO$1,#REF!=GO$2),1,0)</f>
        <v>#REF!</v>
      </c>
      <c r="GP19" s="123" t="e">
        <f aca="false">COLUMN(GO$11)*IF(AND(#REF!=GP$1,#REF!=GP$2),1,0)</f>
        <v>#REF!</v>
      </c>
      <c r="GQ19" s="123" t="e">
        <f aca="false">COLUMN(GP$11)*IF(AND(#REF!=GQ$1,#REF!=GQ$2),1,0)</f>
        <v>#REF!</v>
      </c>
      <c r="GR19" s="123" t="e">
        <f aca="false">COLUMN(GQ$11)*IF(AND(#REF!=GR$1,#REF!=GR$2),1,0)</f>
        <v>#REF!</v>
      </c>
      <c r="GS19" s="123" t="e">
        <f aca="false">COLUMN(GR$11)*IF(AND(#REF!=GS$1,#REF!=GS$2),1,0)</f>
        <v>#REF!</v>
      </c>
      <c r="GT19" s="123" t="e">
        <f aca="false">COLUMN(GS$11)*IF(AND(#REF!=GT$1,#REF!=GT$2),1,0)</f>
        <v>#REF!</v>
      </c>
      <c r="GU19" s="123" t="e">
        <f aca="false">COLUMN(GT$11)*IF(AND(#REF!=GU$1,#REF!=GU$2),1,0)</f>
        <v>#REF!</v>
      </c>
      <c r="GV19" s="123" t="e">
        <f aca="false">COLUMN(GU$11)*IF(AND(#REF!=GV$1,#REF!=GV$2),1,0)</f>
        <v>#REF!</v>
      </c>
      <c r="GW19" s="123" t="e">
        <f aca="false">COLUMN(GV$11)*IF(AND(#REF!=GW$1,#REF!=GW$2),1,0)</f>
        <v>#REF!</v>
      </c>
      <c r="GX19" s="123" t="e">
        <f aca="false">COLUMN(GW$11)*IF(AND(#REF!=GX$1,#REF!=GX$2),1,0)</f>
        <v>#REF!</v>
      </c>
      <c r="GY19" s="123" t="e">
        <f aca="false">COLUMN(GX$11)*IF(AND(#REF!=GY$1,#REF!=GY$2),1,0)</f>
        <v>#REF!</v>
      </c>
      <c r="GZ19" s="123" t="e">
        <f aca="false">COLUMN(GY$11)*IF(AND(#REF!=GZ$1,#REF!=GZ$2),1,0)</f>
        <v>#REF!</v>
      </c>
      <c r="HA19" s="123" t="e">
        <f aca="false">COLUMN(GZ$11)*IF(AND(#REF!=HA$1,#REF!=HA$2),1,0)</f>
        <v>#REF!</v>
      </c>
      <c r="HB19" s="123" t="e">
        <f aca="false">COLUMN(HA$11)*IF(AND(#REF!=HB$1,#REF!=HB$2),1,0)</f>
        <v>#REF!</v>
      </c>
      <c r="HC19" s="123" t="e">
        <f aca="false">COLUMN(HB$11)*IF(AND(#REF!=HC$1,#REF!=HC$2),1,0)</f>
        <v>#REF!</v>
      </c>
      <c r="HD19" s="123" t="e">
        <f aca="false">COLUMN(HC$11)*IF(AND(#REF!=HD$1,#REF!=HD$2),1,0)</f>
        <v>#REF!</v>
      </c>
      <c r="HE19" s="123" t="e">
        <f aca="false">COLUMN(HD$11)*IF(AND(#REF!=HE$1,#REF!=HE$2),1,0)</f>
        <v>#REF!</v>
      </c>
      <c r="HF19" s="123" t="e">
        <f aca="false">COLUMN(HE$11)*IF(AND(#REF!=HF$1,#REF!=HF$2),1,0)</f>
        <v>#REF!</v>
      </c>
      <c r="HG19" s="123" t="e">
        <f aca="false">COLUMN(HF$11)*IF(AND(#REF!=HG$1,#REF!=HG$2),1,0)</f>
        <v>#REF!</v>
      </c>
      <c r="HH19" s="123" t="e">
        <f aca="false">COLUMN(HG$11)*IF(AND(#REF!=HH$1,#REF!=HH$2),1,0)</f>
        <v>#REF!</v>
      </c>
      <c r="HI19" s="123" t="e">
        <f aca="false">COLUMN(HH$11)*IF(AND(#REF!=HI$1,#REF!=HI$2),1,0)</f>
        <v>#REF!</v>
      </c>
      <c r="HJ19" s="123" t="e">
        <f aca="false">COLUMN(HI$11)*IF(AND(#REF!=HJ$1,#REF!=HJ$2),1,0)</f>
        <v>#REF!</v>
      </c>
      <c r="HK19" s="123" t="e">
        <f aca="false">COLUMN(HJ$11)*IF(AND(#REF!=HK$1,#REF!=HK$2),1,0)</f>
        <v>#REF!</v>
      </c>
      <c r="HL19" s="123" t="e">
        <f aca="false">COLUMN(HK$11)*IF(AND(#REF!=HL$1,#REF!=HL$2),1,0)</f>
        <v>#REF!</v>
      </c>
      <c r="HM19" s="123" t="e">
        <f aca="false">COLUMN(HL$11)*IF(AND(#REF!=HM$1,#REF!=HM$2),1,0)</f>
        <v>#REF!</v>
      </c>
      <c r="HN19" s="123" t="e">
        <f aca="false">COLUMN(HM$11)*IF(AND(#REF!=HN$1,#REF!=HN$2),1,0)</f>
        <v>#REF!</v>
      </c>
      <c r="HO19" s="123" t="e">
        <f aca="false">COLUMN(HN$11)*IF(AND(#REF!=HO$1,#REF!=HO$2),1,0)</f>
        <v>#REF!</v>
      </c>
      <c r="HP19" s="123" t="e">
        <f aca="false">COLUMN(HO$11)*IF(AND(#REF!=HP$1,#REF!=HP$2),1,0)</f>
        <v>#REF!</v>
      </c>
      <c r="HQ19" s="123" t="e">
        <f aca="false">COLUMN(HP$11)*IF(AND(#REF!=HQ$1,#REF!=HQ$2),1,0)</f>
        <v>#REF!</v>
      </c>
      <c r="HR19" s="123" t="e">
        <f aca="false">COLUMN(HQ$11)*IF(AND(#REF!=HR$1,#REF!=HR$2),1,0)</f>
        <v>#REF!</v>
      </c>
      <c r="HS19" s="123" t="e">
        <f aca="false">COLUMN(HR$11)*IF(AND(#REF!=HS$1,#REF!=HS$2),1,0)</f>
        <v>#REF!</v>
      </c>
      <c r="HT19" s="123" t="e">
        <f aca="false">COLUMN(HS$11)*IF(AND(#REF!=HT$1,#REF!=HT$2),1,0)</f>
        <v>#REF!</v>
      </c>
      <c r="HU19" s="123" t="e">
        <f aca="false">COLUMN(HT$11)*IF(AND(#REF!=HU$1,#REF!=HU$2),1,0)</f>
        <v>#REF!</v>
      </c>
      <c r="HV19" s="123" t="e">
        <f aca="false">COLUMN(HU$11)*IF(AND(#REF!=HV$1,#REF!=HV$2),1,0)</f>
        <v>#REF!</v>
      </c>
      <c r="HW19" s="123" t="e">
        <f aca="false">COLUMN(HV$11)*IF(AND(#REF!=HW$1,#REF!=HW$2),1,0)</f>
        <v>#REF!</v>
      </c>
      <c r="HX19" s="123" t="e">
        <f aca="false">COLUMN(HW$11)*IF(AND(#REF!=HX$1,#REF!=HX$2),1,0)</f>
        <v>#REF!</v>
      </c>
      <c r="HY19" s="123" t="e">
        <f aca="false">COLUMN(HX$11)*IF(AND(#REF!=HY$1,#REF!=HY$2),1,0)</f>
        <v>#REF!</v>
      </c>
      <c r="HZ19" s="123" t="e">
        <f aca="false">COLUMN(HY$11)*IF(AND(#REF!=HZ$1,#REF!=HZ$2),1,0)</f>
        <v>#REF!</v>
      </c>
      <c r="IA19" s="123" t="e">
        <f aca="false">COLUMN(HZ$11)*IF(AND(#REF!=IA$1,#REF!=IA$2),1,0)</f>
        <v>#REF!</v>
      </c>
      <c r="IB19" s="123" t="e">
        <f aca="false">COLUMN(IA$11)*IF(AND(#REF!=IB$1,#REF!=IB$2),1,0)</f>
        <v>#REF!</v>
      </c>
      <c r="IC19" s="123" t="e">
        <f aca="false">COLUMN(IB$11)*IF(AND(#REF!=IC$1,#REF!=IC$2),1,0)</f>
        <v>#REF!</v>
      </c>
      <c r="ID19" s="123" t="e">
        <f aca="false">COLUMN(IC$11)*IF(AND(#REF!=ID$1,#REF!=ID$2),1,0)</f>
        <v>#REF!</v>
      </c>
      <c r="IE19" s="123" t="e">
        <f aca="false">COLUMN(ID$11)*IF(AND(#REF!=IE$1,#REF!=IE$2),1,0)</f>
        <v>#REF!</v>
      </c>
      <c r="IF19" s="123" t="e">
        <f aca="false">COLUMN(IE$11)*IF(AND(#REF!=IF$1,#REF!=IF$2),1,0)</f>
        <v>#REF!</v>
      </c>
      <c r="IG19" s="123" t="e">
        <f aca="false">COLUMN(IF$11)*IF(AND(#REF!=IG$1,#REF!=IG$2),1,0)</f>
        <v>#REF!</v>
      </c>
      <c r="IH19" s="123" t="e">
        <f aca="false">COLUMN(IG$11)*IF(AND(#REF!=IH$1,#REF!=IH$2),1,0)</f>
        <v>#REF!</v>
      </c>
      <c r="II19" s="123" t="e">
        <f aca="false">COLUMN(IH$11)*IF(AND(#REF!=II$1,#REF!=II$2),1,0)</f>
        <v>#REF!</v>
      </c>
      <c r="IJ19" s="123" t="e">
        <f aca="false">COLUMN(II$11)*IF(AND(#REF!=IJ$1,#REF!=IJ$2),1,0)</f>
        <v>#REF!</v>
      </c>
      <c r="IK19" s="123" t="e">
        <f aca="false">COLUMN(IJ$11)*IF(AND(#REF!=IK$1,#REF!=IK$2),1,0)</f>
        <v>#REF!</v>
      </c>
      <c r="IL19" s="123" t="e">
        <f aca="false">COLUMN(IK$11)*IF(AND(#REF!=IL$1,#REF!=IL$2),1,0)</f>
        <v>#REF!</v>
      </c>
      <c r="IM19" s="123" t="e">
        <f aca="false">COLUMN(IL$11)*IF(AND(#REF!=IM$1,#REF!=IM$2),1,0)</f>
        <v>#REF!</v>
      </c>
      <c r="IN19" s="123" t="e">
        <f aca="false">COLUMN(IM$11)*IF(AND(#REF!=IN$1,#REF!=IN$2),1,0)</f>
        <v>#REF!</v>
      </c>
      <c r="IO19" s="123" t="e">
        <f aca="false">COLUMN(IN$11)*IF(AND(#REF!=IO$1,#REF!=IO$2),1,0)</f>
        <v>#REF!</v>
      </c>
      <c r="IP19" s="123" t="e">
        <f aca="false">COLUMN(IO$11)*IF(AND(#REF!=IP$1,#REF!=IP$2),1,0)</f>
        <v>#REF!</v>
      </c>
      <c r="IQ19" s="123" t="e">
        <f aca="false">COLUMN(IP$11)*IF(AND(#REF!=IQ$1,#REF!=IQ$2),1,0)</f>
        <v>#REF!</v>
      </c>
      <c r="IR19" s="123" t="e">
        <f aca="false">COLUMN(IQ$11)*IF(AND(#REF!=IR$1,#REF!=IR$2),1,0)</f>
        <v>#REF!</v>
      </c>
      <c r="IS19" s="123" t="e">
        <f aca="false">COLUMN(IR$11)*IF(AND(#REF!=IS$1,#REF!=IS$2),1,0)</f>
        <v>#REF!</v>
      </c>
      <c r="IT19" s="123" t="e">
        <f aca="false">COLUMN(IS$11)*IF(AND(#REF!=IT$1,#REF!=IT$2),1,0)</f>
        <v>#REF!</v>
      </c>
      <c r="IU19" s="123" t="e">
        <f aca="false">COLUMN(IT$11)*IF(AND(#REF!=IU$1,#REF!=IU$2),1,0)</f>
        <v>#REF!</v>
      </c>
      <c r="IV19" s="123" t="e">
        <f aca="false">COLUMN(IU$11)*IF(AND(#REF!=IV$1,#REF!=IV$2),1,0)</f>
        <v>#REF!</v>
      </c>
      <c r="IW19" s="123" t="e">
        <f aca="false">COLUMN(IV$11)*IF(AND(#REF!=IW$1,#REF!=IW$2),1,0)</f>
        <v>#REF!</v>
      </c>
      <c r="IX19" s="123" t="e">
        <f aca="false">COLUMN(IW$11)*IF(AND(#REF!=IX$1,#REF!=IX$2),1,0)</f>
        <v>#REF!</v>
      </c>
      <c r="IY19" s="123" t="e">
        <f aca="false">COLUMN(IX$11)*IF(AND(#REF!=IY$1,#REF!=IY$2),1,0)</f>
        <v>#REF!</v>
      </c>
      <c r="IZ19" s="123" t="e">
        <f aca="false">COLUMN(IY$11)*IF(AND(#REF!=IZ$1,#REF!=IZ$2),1,0)</f>
        <v>#REF!</v>
      </c>
      <c r="JA19" s="123" t="e">
        <f aca="false">COLUMN(IZ$11)*IF(AND(#REF!=JA$1,#REF!=JA$2),1,0)</f>
        <v>#REF!</v>
      </c>
      <c r="JB19" s="123" t="e">
        <f aca="false">COLUMN(JA$11)*IF(AND(#REF!=JB$1,#REF!=JB$2),1,0)</f>
        <v>#REF!</v>
      </c>
      <c r="JC19" s="123" t="e">
        <f aca="false">COLUMN(JB$11)*IF(AND(#REF!=JC$1,#REF!=JC$2),1,0)</f>
        <v>#REF!</v>
      </c>
      <c r="JD19" s="123" t="e">
        <f aca="false">COLUMN(JC$11)*IF(AND(#REF!=JD$1,#REF!=JD$2),1,0)</f>
        <v>#REF!</v>
      </c>
      <c r="JE19" s="123" t="e">
        <f aca="false">COLUMN(JD$11)*IF(AND(#REF!=JE$1,#REF!=JE$2),1,0)</f>
        <v>#REF!</v>
      </c>
      <c r="JF19" s="123" t="e">
        <f aca="false">COLUMN(JE$11)*IF(AND(#REF!=JF$1,#REF!=JF$2),1,0)</f>
        <v>#REF!</v>
      </c>
      <c r="JG19" s="123" t="e">
        <f aca="false">COLUMN(JF$11)*IF(AND(#REF!=JG$1,#REF!=JG$2),1,0)</f>
        <v>#REF!</v>
      </c>
      <c r="JH19" s="123" t="e">
        <f aca="false">COLUMN(JG$11)*IF(AND(#REF!=JH$1,#REF!=JH$2),1,0)</f>
        <v>#REF!</v>
      </c>
      <c r="JI19" s="123" t="e">
        <f aca="false">COLUMN(JH$11)*IF(AND(#REF!=JI$1,#REF!=JI$2),1,0)</f>
        <v>#REF!</v>
      </c>
      <c r="JJ19" s="123" t="e">
        <f aca="false">COLUMN(JI$11)*IF(AND(#REF!=JJ$1,#REF!=JJ$2),1,0)</f>
        <v>#REF!</v>
      </c>
      <c r="JK19" s="123" t="e">
        <f aca="false">COLUMN(JJ$11)*IF(AND(#REF!=JK$1,#REF!=JK$2),1,0)</f>
        <v>#REF!</v>
      </c>
      <c r="JL19" s="123" t="e">
        <f aca="false">COLUMN(JK$11)*IF(AND(#REF!=JL$1,#REF!=JL$2),1,0)</f>
        <v>#REF!</v>
      </c>
      <c r="JM19" s="123" t="e">
        <f aca="false">COLUMN(JL$11)*IF(AND(#REF!=JM$1,#REF!=JM$2),1,0)</f>
        <v>#REF!</v>
      </c>
      <c r="JN19" s="123" t="e">
        <f aca="false">COLUMN(JM$11)*IF(AND(#REF!=JN$1,#REF!=JN$2),1,0)</f>
        <v>#REF!</v>
      </c>
      <c r="JO19" s="123" t="e">
        <f aca="false">COLUMN(JN$11)*IF(AND(#REF!=JO$1,#REF!=JO$2),1,0)</f>
        <v>#REF!</v>
      </c>
      <c r="JP19" s="123" t="e">
        <f aca="false">COLUMN(JO$11)*IF(AND(#REF!=JP$1,#REF!=JP$2),1,0)</f>
        <v>#REF!</v>
      </c>
      <c r="JQ19" s="123" t="e">
        <f aca="false">COLUMN(JP$11)*IF(AND(#REF!=JQ$1,#REF!=JQ$2),1,0)</f>
        <v>#REF!</v>
      </c>
      <c r="JR19" s="123" t="e">
        <f aca="false">COLUMN(JQ$11)*IF(AND(#REF!=JR$1,#REF!=JR$2),1,0)</f>
        <v>#REF!</v>
      </c>
      <c r="JS19" s="123" t="e">
        <f aca="false">COLUMN(JR$11)*IF(AND(#REF!=JS$1,#REF!=JS$2),1,0)</f>
        <v>#REF!</v>
      </c>
      <c r="JT19" s="123" t="e">
        <f aca="false">COLUMN(JS$11)*IF(AND(#REF!=JT$1,#REF!=JT$2),1,0)</f>
        <v>#REF!</v>
      </c>
      <c r="JU19" s="123" t="e">
        <f aca="false">COLUMN(JT$11)*IF(AND(#REF!=JU$1,#REF!=JU$2),1,0)</f>
        <v>#REF!</v>
      </c>
      <c r="JV19" s="123" t="e">
        <f aca="false">COLUMN(JU$11)*IF(AND(#REF!=JV$1,#REF!=JV$2),1,0)</f>
        <v>#REF!</v>
      </c>
      <c r="JW19" s="123" t="e">
        <f aca="false">COLUMN(JV$11)*IF(AND(#REF!=JW$1,#REF!=JW$2),1,0)</f>
        <v>#REF!</v>
      </c>
      <c r="JX19" s="123" t="e">
        <f aca="false">COLUMN(JW$11)*IF(AND(#REF!=JX$1,#REF!=JX$2),1,0)</f>
        <v>#REF!</v>
      </c>
      <c r="JY19" s="123" t="e">
        <f aca="false">COLUMN(JX$11)*IF(AND(#REF!=JY$1,#REF!=JY$2),1,0)</f>
        <v>#REF!</v>
      </c>
      <c r="JZ19" s="123" t="e">
        <f aca="false">COLUMN(JY$11)*IF(AND(#REF!=JZ$1,#REF!=JZ$2),1,0)</f>
        <v>#REF!</v>
      </c>
      <c r="KA19" s="123" t="e">
        <f aca="false">COLUMN(JZ$11)*IF(AND(#REF!=KA$1,#REF!=KA$2),1,0)</f>
        <v>#REF!</v>
      </c>
      <c r="KB19" s="123" t="e">
        <f aca="false">COLUMN(KA$11)*IF(AND(#REF!=KB$1,#REF!=KB$2),1,0)</f>
        <v>#REF!</v>
      </c>
      <c r="KC19" s="123" t="e">
        <f aca="false">COLUMN(KB$11)*IF(AND(#REF!=KC$1,#REF!=KC$2),1,0)</f>
        <v>#REF!</v>
      </c>
      <c r="KD19" s="123" t="e">
        <f aca="false">COLUMN(KC$11)*IF(AND(#REF!=KD$1,#REF!=KD$2),1,0)</f>
        <v>#REF!</v>
      </c>
      <c r="KE19" s="123" t="e">
        <f aca="false">COLUMN(KD$11)*IF(AND(#REF!=KE$1,#REF!=KE$2),1,0)</f>
        <v>#REF!</v>
      </c>
      <c r="KF19" s="123" t="e">
        <f aca="false">COLUMN(KE$11)*IF(AND(#REF!=KF$1,#REF!=KF$2),1,0)</f>
        <v>#REF!</v>
      </c>
      <c r="KG19" s="123" t="e">
        <f aca="false">COLUMN(KF$11)*IF(AND(#REF!=KG$1,#REF!=KG$2),1,0)</f>
        <v>#REF!</v>
      </c>
      <c r="KH19" s="123" t="e">
        <f aca="false">COLUMN(KG$11)*IF(AND(#REF!=KH$1,#REF!=KH$2),1,0)</f>
        <v>#REF!</v>
      </c>
      <c r="KI19" s="123" t="e">
        <f aca="false">COLUMN(KH$11)*IF(AND(#REF!=KI$1,#REF!=KI$2),1,0)</f>
        <v>#REF!</v>
      </c>
      <c r="KJ19" s="123" t="e">
        <f aca="false">COLUMN(KI$11)*IF(AND(#REF!=KJ$1,#REF!=KJ$2),1,0)</f>
        <v>#REF!</v>
      </c>
      <c r="KK19" s="123" t="e">
        <f aca="false">COLUMN(KJ$11)*IF(AND(#REF!=KK$1,#REF!=KK$2),1,0)</f>
        <v>#REF!</v>
      </c>
      <c r="KL19" s="123" t="e">
        <f aca="false">COLUMN(KK$11)*IF(AND(#REF!=KL$1,#REF!=KL$2),1,0)</f>
        <v>#REF!</v>
      </c>
      <c r="KM19" s="123" t="e">
        <f aca="false">COLUMN(KL$11)*IF(AND(#REF!=KM$1,#REF!=KM$2),1,0)</f>
        <v>#REF!</v>
      </c>
      <c r="KN19" s="123" t="e">
        <f aca="false">COLUMN(KM$11)*IF(AND(#REF!=KN$1,#REF!=KN$2),1,0)</f>
        <v>#REF!</v>
      </c>
      <c r="KO19" s="123" t="e">
        <f aca="false">COLUMN(KN$11)*IF(AND(#REF!=KO$1,#REF!=KO$2),1,0)</f>
        <v>#REF!</v>
      </c>
      <c r="KP19" s="123" t="e">
        <f aca="false">COLUMN(KO$11)*IF(AND(#REF!=KP$1,#REF!=KP$2),1,0)</f>
        <v>#REF!</v>
      </c>
      <c r="KQ19" s="123" t="e">
        <f aca="false">COLUMN(KP$11)*IF(AND(#REF!=KQ$1,#REF!=KQ$2),1,0)</f>
        <v>#REF!</v>
      </c>
      <c r="KR19" s="123" t="e">
        <f aca="false">COLUMN(KQ$11)*IF(AND(#REF!=KR$1,#REF!=KR$2),1,0)</f>
        <v>#REF!</v>
      </c>
      <c r="KS19" s="123" t="e">
        <f aca="false">COLUMN(KR$11)*IF(AND(#REF!=KS$1,#REF!=KS$2),1,0)</f>
        <v>#REF!</v>
      </c>
      <c r="KT19" s="123" t="e">
        <f aca="false">COLUMN(KS$11)*IF(AND(#REF!=KT$1,#REF!=KT$2),1,0)</f>
        <v>#REF!</v>
      </c>
      <c r="KU19" s="123" t="e">
        <f aca="false">COLUMN(KT$11)*IF(AND(#REF!=KU$1,#REF!=KU$2),1,0)</f>
        <v>#REF!</v>
      </c>
      <c r="KV19" s="123" t="e">
        <f aca="false">COLUMN(KU$11)*IF(AND(#REF!=KV$1,#REF!=KV$2),1,0)</f>
        <v>#REF!</v>
      </c>
      <c r="KW19" s="123" t="e">
        <f aca="false">COLUMN(KV$11)*IF(AND(#REF!=KW$1,#REF!=KW$2),1,0)</f>
        <v>#REF!</v>
      </c>
      <c r="KX19" s="123" t="e">
        <f aca="false">COLUMN(KW$11)*IF(AND(#REF!=KX$1,#REF!=KX$2),1,0)</f>
        <v>#REF!</v>
      </c>
      <c r="KY19" s="123" t="e">
        <f aca="false">COLUMN(KX$11)*IF(AND(#REF!=KY$1,#REF!=KY$2),1,0)</f>
        <v>#REF!</v>
      </c>
      <c r="KZ19" s="123" t="e">
        <f aca="false">COLUMN(KY$11)*IF(AND(#REF!=KZ$1,#REF!=KZ$2),1,0)</f>
        <v>#REF!</v>
      </c>
      <c r="LA19" s="123" t="e">
        <f aca="false">COLUMN(KZ$11)*IF(AND(#REF!=LA$1,#REF!=LA$2),1,0)</f>
        <v>#REF!</v>
      </c>
      <c r="LB19" s="123" t="e">
        <f aca="false">COLUMN(LA$11)*IF(AND(#REF!=LB$1,#REF!=LB$2),1,0)</f>
        <v>#REF!</v>
      </c>
      <c r="LC19" s="123" t="e">
        <f aca="false">COLUMN(LB$11)*IF(AND(#REF!=LC$1,#REF!=LC$2),1,0)</f>
        <v>#REF!</v>
      </c>
      <c r="LD19" s="123" t="e">
        <f aca="false">COLUMN(LC$11)*IF(AND(#REF!=LD$1,#REF!=LD$2),1,0)</f>
        <v>#REF!</v>
      </c>
      <c r="LE19" s="123" t="e">
        <f aca="false">COLUMN(LD$11)*IF(AND(#REF!=LE$1,#REF!=LE$2),1,0)</f>
        <v>#REF!</v>
      </c>
      <c r="LF19" s="123" t="e">
        <f aca="false">COLUMN(LE$11)*IF(AND(#REF!=LF$1,#REF!=LF$2),1,0)</f>
        <v>#REF!</v>
      </c>
      <c r="LG19" s="123" t="e">
        <f aca="false">COLUMN(LF$11)*IF(AND(#REF!=LG$1,#REF!=LG$2),1,0)</f>
        <v>#REF!</v>
      </c>
      <c r="LH19" s="123" t="e">
        <f aca="false">COLUMN(LG$11)*IF(AND(#REF!=LH$1,#REF!=LH$2),1,0)</f>
        <v>#REF!</v>
      </c>
      <c r="LI19" s="123" t="e">
        <f aca="false">COLUMN(LH$11)*IF(AND(#REF!=LI$1,#REF!=LI$2),1,0)</f>
        <v>#REF!</v>
      </c>
      <c r="LJ19" s="123" t="e">
        <f aca="false">COLUMN(LI$11)*IF(AND(#REF!=LJ$1,#REF!=LJ$2),1,0)</f>
        <v>#REF!</v>
      </c>
      <c r="LK19" s="123" t="e">
        <f aca="false">COLUMN(LJ$11)*IF(AND(#REF!=LK$1,#REF!=LK$2),1,0)</f>
        <v>#REF!</v>
      </c>
      <c r="LL19" s="123" t="e">
        <f aca="false">COLUMN(LK$11)*IF(AND(#REF!=LL$1,#REF!=LL$2),1,0)</f>
        <v>#REF!</v>
      </c>
      <c r="LM19" s="123" t="e">
        <f aca="false">COLUMN(LL$11)*IF(AND(#REF!=LM$1,#REF!=LM$2),1,0)</f>
        <v>#REF!</v>
      </c>
      <c r="LN19" s="123" t="e">
        <f aca="false">COLUMN(LM$11)*IF(AND(#REF!=LN$1,#REF!=LN$2),1,0)</f>
        <v>#REF!</v>
      </c>
      <c r="LO19" s="123" t="e">
        <f aca="false">COLUMN(LN$11)*IF(AND(#REF!=LO$1,#REF!=LO$2),1,0)</f>
        <v>#REF!</v>
      </c>
      <c r="LP19" s="123" t="e">
        <f aca="false">COLUMN(LO$11)*IF(AND(#REF!=LP$1,#REF!=LP$2),1,0)</f>
        <v>#REF!</v>
      </c>
      <c r="LQ19" s="123" t="e">
        <f aca="false">COLUMN(LP$11)*IF(AND(#REF!=LQ$1,#REF!=LQ$2),1,0)</f>
        <v>#REF!</v>
      </c>
      <c r="LR19" s="123" t="e">
        <f aca="false">COLUMN(LQ$11)*IF(AND(#REF!=LR$1,#REF!=LR$2),1,0)</f>
        <v>#REF!</v>
      </c>
      <c r="LS19" s="123" t="e">
        <f aca="false">COLUMN(LR$11)*IF(AND(#REF!=LS$1,#REF!=LS$2),1,0)</f>
        <v>#REF!</v>
      </c>
      <c r="LT19" s="123" t="e">
        <f aca="false">COLUMN(LS$11)*IF(AND(#REF!=LT$1,#REF!=LT$2),1,0)</f>
        <v>#REF!</v>
      </c>
      <c r="LU19" s="123" t="e">
        <f aca="false">COLUMN(LT$11)*IF(AND(#REF!=LU$1,#REF!=LU$2),1,0)</f>
        <v>#REF!</v>
      </c>
      <c r="LV19" s="123" t="e">
        <f aca="false">COLUMN(LU$11)*IF(AND(#REF!=LV$1,#REF!=LV$2),1,0)</f>
        <v>#REF!</v>
      </c>
      <c r="LW19" s="123" t="e">
        <f aca="false">COLUMN(LV$11)*IF(AND(#REF!=LW$1,#REF!=LW$2),1,0)</f>
        <v>#REF!</v>
      </c>
      <c r="LX19" s="123" t="e">
        <f aca="false">COLUMN(LW$11)*IF(AND(#REF!=LX$1,#REF!=LX$2),1,0)</f>
        <v>#REF!</v>
      </c>
      <c r="LY19" s="123" t="e">
        <f aca="false">COLUMN(LX$11)*IF(AND(#REF!=LY$1,#REF!=LY$2),1,0)</f>
        <v>#REF!</v>
      </c>
      <c r="LZ19" s="123" t="e">
        <f aca="false">COLUMN(LY$11)*IF(AND(#REF!=LZ$1,#REF!=LZ$2),1,0)</f>
        <v>#REF!</v>
      </c>
      <c r="MA19" s="123" t="e">
        <f aca="false">COLUMN(LZ$11)*IF(AND(#REF!=MA$1,#REF!=MA$2),1,0)</f>
        <v>#REF!</v>
      </c>
      <c r="MB19" s="123" t="e">
        <f aca="false">COLUMN(MA$11)*IF(AND(#REF!=MB$1,#REF!=MB$2),1,0)</f>
        <v>#REF!</v>
      </c>
      <c r="MC19" s="123" t="e">
        <f aca="false">COLUMN(MB$11)*IF(AND(#REF!=MC$1,#REF!=MC$2),1,0)</f>
        <v>#REF!</v>
      </c>
      <c r="MD19" s="123" t="e">
        <f aca="false">COLUMN(MC$11)*IF(AND(#REF!=MD$1,#REF!=MD$2),1,0)</f>
        <v>#REF!</v>
      </c>
      <c r="ME19" s="123" t="e">
        <f aca="false">COLUMN(MD$11)*IF(AND(#REF!=ME$1,#REF!=ME$2),1,0)</f>
        <v>#REF!</v>
      </c>
      <c r="MF19" s="123" t="e">
        <f aca="false">COLUMN(ME$11)*IF(AND(#REF!=MF$1,#REF!=MF$2),1,0)</f>
        <v>#REF!</v>
      </c>
      <c r="MG19" s="123" t="e">
        <f aca="false">COLUMN(MF$11)*IF(AND(#REF!=MG$1,#REF!=MG$2),1,0)</f>
        <v>#REF!</v>
      </c>
      <c r="MH19" s="123" t="e">
        <f aca="false">COLUMN(MG$11)*IF(AND(#REF!=MH$1,#REF!=MH$2),1,0)</f>
        <v>#REF!</v>
      </c>
      <c r="MI19" s="123" t="e">
        <f aca="false">COLUMN(MH$11)*IF(AND(#REF!=MI$1,#REF!=MI$2),1,0)</f>
        <v>#REF!</v>
      </c>
      <c r="MJ19" s="123" t="e">
        <f aca="false">COLUMN(MI$11)*IF(AND(#REF!=MJ$1,#REF!=MJ$2),1,0)</f>
        <v>#REF!</v>
      </c>
      <c r="MK19" s="123" t="e">
        <f aca="false">COLUMN(MJ$11)*IF(AND(#REF!=MK$1,#REF!=MK$2),1,0)</f>
        <v>#REF!</v>
      </c>
      <c r="ML19" s="123" t="e">
        <f aca="false">COLUMN(MK$11)*IF(AND(#REF!=ML$1,#REF!=ML$2),1,0)</f>
        <v>#REF!</v>
      </c>
      <c r="MM19" s="123" t="e">
        <f aca="false">COLUMN(ML$11)*IF(AND(#REF!=MM$1,#REF!=MM$2),1,0)</f>
        <v>#REF!</v>
      </c>
      <c r="MN19" s="123" t="e">
        <f aca="false">COLUMN(MM$11)*IF(AND(#REF!=MN$1,#REF!=MN$2),1,0)</f>
        <v>#REF!</v>
      </c>
      <c r="MO19" s="123" t="e">
        <f aca="false">COLUMN(MN$11)*IF(AND(#REF!=MO$1,#REF!=MO$2),1,0)</f>
        <v>#REF!</v>
      </c>
      <c r="MP19" s="123" t="e">
        <f aca="false">COLUMN(MO$11)*IF(AND(#REF!=MP$1,#REF!=MP$2),1,0)</f>
        <v>#REF!</v>
      </c>
      <c r="MQ19" s="123" t="e">
        <f aca="false">COLUMN(MP$11)*IF(AND(#REF!=MQ$1,#REF!=MQ$2),1,0)</f>
        <v>#REF!</v>
      </c>
      <c r="MR19" s="123" t="e">
        <f aca="false">COLUMN(MQ$11)*IF(AND(#REF!=MR$1,#REF!=MR$2),1,0)</f>
        <v>#REF!</v>
      </c>
      <c r="MS19" s="123" t="e">
        <f aca="false">COLUMN(MR$11)*IF(AND(#REF!=MS$1,#REF!=MS$2),1,0)</f>
        <v>#REF!</v>
      </c>
      <c r="MT19" s="123" t="e">
        <f aca="false">COLUMN(MS$11)*IF(AND(#REF!=MT$1,#REF!=MT$2),1,0)</f>
        <v>#REF!</v>
      </c>
      <c r="MU19" s="123" t="e">
        <f aca="false">COLUMN(MT$11)*IF(AND(#REF!=MU$1,#REF!=MU$2),1,0)</f>
        <v>#REF!</v>
      </c>
      <c r="MV19" s="123" t="e">
        <f aca="false">COLUMN(MU$11)*IF(AND(#REF!=MV$1,#REF!=MV$2),1,0)</f>
        <v>#REF!</v>
      </c>
      <c r="MW19" s="123" t="e">
        <f aca="false">COLUMN(MV$11)*IF(AND(#REF!=MW$1,#REF!=MW$2),1,0)</f>
        <v>#REF!</v>
      </c>
      <c r="MX19" s="123" t="e">
        <f aca="false">COLUMN(MW$11)*IF(AND(#REF!=MX$1,#REF!=MX$2),1,0)</f>
        <v>#REF!</v>
      </c>
      <c r="MY19" s="123" t="e">
        <f aca="false">COLUMN(MX$11)*IF(AND(#REF!=MY$1,#REF!=MY$2),1,0)</f>
        <v>#REF!</v>
      </c>
      <c r="MZ19" s="123" t="e">
        <f aca="false">COLUMN(MY$11)*IF(AND(#REF!=MZ$1,#REF!=MZ$2),1,0)</f>
        <v>#REF!</v>
      </c>
      <c r="NA19" s="123" t="e">
        <f aca="false">COLUMN(MZ$11)*IF(AND(#REF!=NA$1,#REF!=NA$2),1,0)</f>
        <v>#REF!</v>
      </c>
      <c r="NB19" s="123" t="e">
        <f aca="false">COLUMN(NA$11)*IF(AND(#REF!=NB$1,#REF!=NB$2),1,0)</f>
        <v>#REF!</v>
      </c>
      <c r="NC19" s="123" t="e">
        <f aca="false">COLUMN(NB$11)*IF(AND(#REF!=NC$1,#REF!=NC$2),1,0)</f>
        <v>#REF!</v>
      </c>
      <c r="ND19" s="123" t="e">
        <f aca="false">COLUMN(NC$11)*IF(AND(#REF!=ND$1,#REF!=ND$2),1,0)</f>
        <v>#REF!</v>
      </c>
      <c r="NE19" s="123" t="e">
        <f aca="false">COLUMN(ND$11)*IF(AND(#REF!=NE$1,#REF!=NE$2),1,0)</f>
        <v>#REF!</v>
      </c>
      <c r="NF19" s="123" t="e">
        <f aca="false">COLUMN(NE$11)*IF(AND(#REF!=NF$1,#REF!=NF$2),1,0)</f>
        <v>#REF!</v>
      </c>
      <c r="NG19" s="123" t="e">
        <f aca="false">COLUMN(NF$11)*IF(AND(#REF!=NG$1,#REF!=NG$2),1,0)</f>
        <v>#REF!</v>
      </c>
      <c r="NH19" s="123" t="e">
        <f aca="false">COLUMN(NG$11)*IF(AND(#REF!=NH$1,#REF!=NH$2),1,0)</f>
        <v>#REF!</v>
      </c>
      <c r="NI19" s="123" t="e">
        <f aca="false">COLUMN(NH$11)*IF(AND(#REF!=NI$1,#REF!=NI$2),1,0)</f>
        <v>#REF!</v>
      </c>
      <c r="NJ19" s="123" t="e">
        <f aca="false">COLUMN(NI$11)*IF(AND(#REF!=NJ$1,#REF!=NJ$2),1,0)</f>
        <v>#REF!</v>
      </c>
      <c r="NK19" s="123" t="e">
        <f aca="false">COLUMN(NJ$11)*IF(AND(#REF!=NK$1,#REF!=NK$2),1,0)</f>
        <v>#REF!</v>
      </c>
      <c r="NL19" s="123" t="e">
        <f aca="false">COLUMN(NK$11)*IF(AND(#REF!=NL$1,#REF!=NL$2),1,0)</f>
        <v>#REF!</v>
      </c>
      <c r="NM19" s="123" t="e">
        <f aca="false">COLUMN(NL$11)*IF(AND(#REF!=NM$1,#REF!=NM$2),1,0)</f>
        <v>#REF!</v>
      </c>
      <c r="NN19" s="123" t="e">
        <f aca="false">COLUMN(NM$11)*IF(AND(#REF!=NN$1,#REF!=NN$2),1,0)</f>
        <v>#REF!</v>
      </c>
      <c r="NO19" s="123" t="e">
        <f aca="false">COLUMN(NN$11)*IF(AND(#REF!=NO$1,#REF!=NO$2),1,0)</f>
        <v>#REF!</v>
      </c>
      <c r="NP19" s="123" t="e">
        <f aca="false">COLUMN(NO$11)*IF(AND(#REF!=NP$1,#REF!=NP$2),1,0)</f>
        <v>#REF!</v>
      </c>
      <c r="NQ19" s="123" t="e">
        <f aca="false">COLUMN(NP$11)*IF(AND(#REF!=NQ$1,#REF!=NQ$2),1,0)</f>
        <v>#REF!</v>
      </c>
      <c r="NR19" s="123" t="e">
        <f aca="false">COLUMN(NQ$11)*IF(AND(#REF!=NR$1,#REF!=NR$2),1,0)</f>
        <v>#REF!</v>
      </c>
      <c r="NS19" s="123" t="e">
        <f aca="false">COLUMN(NR$11)*IF(AND(#REF!=NS$1,#REF!=NS$2),1,0)</f>
        <v>#REF!</v>
      </c>
      <c r="NT19" s="123" t="e">
        <f aca="false">COLUMN(NS$11)*IF(AND(#REF!=NT$1,#REF!=NT$2),1,0)</f>
        <v>#REF!</v>
      </c>
      <c r="NU19" s="123" t="e">
        <f aca="false">COLUMN(NT$11)*IF(AND(#REF!=NU$1,#REF!=NU$2),1,0)</f>
        <v>#REF!</v>
      </c>
      <c r="NV19" s="123" t="e">
        <f aca="false">COLUMN(NU$11)*IF(AND(#REF!=NV$1,#REF!=NV$2),1,0)</f>
        <v>#REF!</v>
      </c>
      <c r="NW19" s="123" t="e">
        <f aca="false">COLUMN(NV$11)*IF(AND(#REF!=NW$1,#REF!=NW$2),1,0)</f>
        <v>#REF!</v>
      </c>
      <c r="NX19" s="123" t="e">
        <f aca="false">COLUMN(NW$11)*IF(AND(#REF!=NX$1,#REF!=NX$2),1,0)</f>
        <v>#REF!</v>
      </c>
      <c r="NY19" s="123" t="e">
        <f aca="false">COLUMN(NX$11)*IF(AND(#REF!=NY$1,#REF!=NY$2),1,0)</f>
        <v>#REF!</v>
      </c>
      <c r="NZ19" s="123" t="e">
        <f aca="false">COLUMN(NY$11)*IF(AND(#REF!=NZ$1,#REF!=NZ$2),1,0)</f>
        <v>#REF!</v>
      </c>
      <c r="OA19" s="123" t="e">
        <f aca="false">COLUMN(NZ$11)*IF(AND(#REF!=OA$1,#REF!=OA$2),1,0)</f>
        <v>#REF!</v>
      </c>
      <c r="OB19" s="123" t="e">
        <f aca="false">COLUMN(OA$11)*IF(AND(#REF!=OB$1,#REF!=OB$2),1,0)</f>
        <v>#REF!</v>
      </c>
      <c r="OC19" s="123" t="e">
        <f aca="false">COLUMN(OB$11)*IF(AND(#REF!=OC$1,#REF!=OC$2),1,0)</f>
        <v>#REF!</v>
      </c>
      <c r="OD19" s="123" t="e">
        <f aca="false">COLUMN(OC$11)*IF(AND(#REF!=OD$1,#REF!=OD$2),1,0)</f>
        <v>#REF!</v>
      </c>
      <c r="OE19" s="123" t="e">
        <f aca="false">COLUMN(OD$11)*IF(AND(#REF!=OE$1,#REF!=OE$2),1,0)</f>
        <v>#REF!</v>
      </c>
      <c r="OF19" s="123" t="e">
        <f aca="false">COLUMN(OE$11)*IF(AND(#REF!=OF$1,#REF!=OF$2),1,0)</f>
        <v>#REF!</v>
      </c>
      <c r="OG19" s="123" t="e">
        <f aca="false">COLUMN(OF$11)*IF(AND(#REF!=OG$1,#REF!=OG$2),1,0)</f>
        <v>#REF!</v>
      </c>
      <c r="OH19" s="123" t="e">
        <f aca="false">COLUMN(OG$11)*IF(AND(#REF!=OH$1,#REF!=OH$2),1,0)</f>
        <v>#REF!</v>
      </c>
      <c r="OI19" s="123" t="e">
        <f aca="false">COLUMN(OH$11)*IF(AND(#REF!=OI$1,#REF!=OI$2),1,0)</f>
        <v>#REF!</v>
      </c>
      <c r="OJ19" s="123" t="e">
        <f aca="false">COLUMN(OI$11)*IF(AND(#REF!=OJ$1,#REF!=OJ$2),1,0)</f>
        <v>#REF!</v>
      </c>
      <c r="OK19" s="123" t="e">
        <f aca="false">COLUMN(OJ$11)*IF(AND(#REF!=OK$1,#REF!=OK$2),1,0)</f>
        <v>#REF!</v>
      </c>
      <c r="OL19" s="123" t="e">
        <f aca="false">COLUMN(OK$11)*IF(AND(#REF!=OL$1,#REF!=OL$2),1,0)</f>
        <v>#REF!</v>
      </c>
      <c r="OM19" s="123" t="e">
        <f aca="false">COLUMN(OL$11)*IF(AND(#REF!=OM$1,#REF!=OM$2),1,0)</f>
        <v>#REF!</v>
      </c>
      <c r="ON19" s="123" t="e">
        <f aca="false">COLUMN(OM$11)*IF(AND(#REF!=ON$1,#REF!=ON$2),1,0)</f>
        <v>#REF!</v>
      </c>
      <c r="OO19" s="123" t="e">
        <f aca="false">COLUMN(ON$11)*IF(AND(#REF!=OO$1,#REF!=OO$2),1,0)</f>
        <v>#REF!</v>
      </c>
      <c r="OP19" s="123" t="e">
        <f aca="false">COLUMN(OO$11)*IF(AND(#REF!=OP$1,#REF!=OP$2),1,0)</f>
        <v>#REF!</v>
      </c>
      <c r="OQ19" s="123" t="e">
        <f aca="false">COLUMN(OP$11)*IF(AND(#REF!=OQ$1,#REF!=OQ$2),1,0)</f>
        <v>#REF!</v>
      </c>
      <c r="OR19" s="123" t="e">
        <f aca="false">COLUMN(OQ$11)*IF(AND(#REF!=OR$1,#REF!=OR$2),1,0)</f>
        <v>#REF!</v>
      </c>
      <c r="OS19" s="123" t="e">
        <f aca="false">COLUMN(OR$11)*IF(AND(#REF!=OS$1,#REF!=OS$2),1,0)</f>
        <v>#REF!</v>
      </c>
      <c r="OT19" s="123" t="e">
        <f aca="false">COLUMN(OS$11)*IF(AND(#REF!=OT$1,#REF!=OT$2),1,0)</f>
        <v>#REF!</v>
      </c>
      <c r="OU19" s="123" t="e">
        <f aca="false">COLUMN(OT$11)*IF(AND(#REF!=OU$1,#REF!=OU$2),1,0)</f>
        <v>#REF!</v>
      </c>
      <c r="OV19" s="123" t="e">
        <f aca="false">COLUMN(OU$11)*IF(AND(#REF!=OV$1,#REF!=OV$2),1,0)</f>
        <v>#REF!</v>
      </c>
      <c r="OW19" s="123" t="e">
        <f aca="false">COLUMN(OV$11)*IF(AND(#REF!=OW$1,#REF!=OW$2),1,0)</f>
        <v>#REF!</v>
      </c>
      <c r="OX19" s="123" t="e">
        <f aca="false">COLUMN(OW$11)*IF(AND(#REF!=OX$1,#REF!=OX$2),1,0)</f>
        <v>#REF!</v>
      </c>
      <c r="OY19" s="123" t="e">
        <f aca="false">COLUMN(OX$11)*IF(AND(#REF!=OY$1,#REF!=OY$2),1,0)</f>
        <v>#REF!</v>
      </c>
      <c r="OZ19" s="123" t="e">
        <f aca="false">COLUMN(OY$11)*IF(AND(#REF!=OZ$1,#REF!=OZ$2),1,0)</f>
        <v>#REF!</v>
      </c>
      <c r="PA19" s="123" t="e">
        <f aca="false">COLUMN(OZ$11)*IF(AND(#REF!=PA$1,#REF!=PA$2),1,0)</f>
        <v>#REF!</v>
      </c>
      <c r="PB19" s="123" t="e">
        <f aca="false">COLUMN(PA$11)*IF(AND(#REF!=PB$1,#REF!=PB$2),1,0)</f>
        <v>#REF!</v>
      </c>
      <c r="PC19" s="123" t="e">
        <f aca="false">COLUMN(PB$11)*IF(AND(#REF!=PC$1,#REF!=PC$2),1,0)</f>
        <v>#REF!</v>
      </c>
      <c r="PD19" s="123" t="e">
        <f aca="false">COLUMN(PC$11)*IF(AND(#REF!=PD$1,#REF!=PD$2),1,0)</f>
        <v>#REF!</v>
      </c>
      <c r="PE19" s="123" t="e">
        <f aca="false">COLUMN(PD$11)*IF(AND(#REF!=PE$1,#REF!=PE$2),1,0)</f>
        <v>#REF!</v>
      </c>
      <c r="PF19" s="123" t="e">
        <f aca="false">COLUMN(PE$11)*IF(AND(#REF!=PF$1,#REF!=PF$2),1,0)</f>
        <v>#REF!</v>
      </c>
      <c r="PG19" s="123" t="e">
        <f aca="false">COLUMN(PF$11)*IF(AND(#REF!=PG$1,#REF!=PG$2),1,0)</f>
        <v>#REF!</v>
      </c>
      <c r="PH19" s="123" t="e">
        <f aca="false">COLUMN(PG$11)*IF(AND(#REF!=PH$1,#REF!=PH$2),1,0)</f>
        <v>#REF!</v>
      </c>
      <c r="PI19" s="123" t="e">
        <f aca="false">COLUMN(PH$11)*IF(AND(#REF!=PI$1,#REF!=PI$2),1,0)</f>
        <v>#REF!</v>
      </c>
      <c r="PJ19" s="123" t="e">
        <f aca="false">COLUMN(PI$11)*IF(AND(#REF!=PJ$1,#REF!=PJ$2),1,0)</f>
        <v>#REF!</v>
      </c>
      <c r="PK19" s="123" t="e">
        <f aca="false">COLUMN(PJ$11)*IF(AND(#REF!=PK$1,#REF!=PK$2),1,0)</f>
        <v>#REF!</v>
      </c>
      <c r="PL19" s="123" t="e">
        <f aca="false">COLUMN(PK$11)*IF(AND(#REF!=PL$1,#REF!=PL$2),1,0)</f>
        <v>#REF!</v>
      </c>
      <c r="PM19" s="123" t="e">
        <f aca="false">COLUMN(PL$11)*IF(AND(#REF!=PM$1,#REF!=PM$2),1,0)</f>
        <v>#REF!</v>
      </c>
      <c r="PN19" s="123" t="e">
        <f aca="false">COLUMN(PM$11)*IF(AND(#REF!=PN$1,#REF!=PN$2),1,0)</f>
        <v>#REF!</v>
      </c>
      <c r="PO19" s="123" t="e">
        <f aca="false">COLUMN(PN$11)*IF(AND(#REF!=PO$1,#REF!=PO$2),1,0)</f>
        <v>#REF!</v>
      </c>
      <c r="PP19" s="123" t="e">
        <f aca="false">COLUMN(PO$11)*IF(AND(#REF!=PP$1,#REF!=PP$2),1,0)</f>
        <v>#REF!</v>
      </c>
      <c r="PQ19" s="123" t="e">
        <f aca="false">COLUMN(PP$11)*IF(AND(#REF!=PQ$1,#REF!=PQ$2),1,0)</f>
        <v>#REF!</v>
      </c>
      <c r="PR19" s="123" t="e">
        <f aca="false">COLUMN(PQ$11)*IF(AND(#REF!=PR$1,#REF!=PR$2),1,0)</f>
        <v>#REF!</v>
      </c>
      <c r="PS19" s="123" t="e">
        <f aca="false">COLUMN(PR$11)*IF(AND(#REF!=PS$1,#REF!=PS$2),1,0)</f>
        <v>#REF!</v>
      </c>
      <c r="PT19" s="123" t="e">
        <f aca="false">COLUMN(PS$11)*IF(AND(#REF!=PT$1,#REF!=PT$2),1,0)</f>
        <v>#REF!</v>
      </c>
      <c r="PU19" s="123" t="e">
        <f aca="false">COLUMN(PT$11)*IF(AND(#REF!=PU$1,#REF!=PU$2),1,0)</f>
        <v>#REF!</v>
      </c>
      <c r="PV19" s="123" t="e">
        <f aca="false">COLUMN(PU$11)*IF(AND(#REF!=PV$1,#REF!=PV$2),1,0)</f>
        <v>#REF!</v>
      </c>
      <c r="PW19" s="123" t="e">
        <f aca="false">COLUMN(PV$11)*IF(AND(#REF!=PW$1,#REF!=PW$2),1,0)</f>
        <v>#REF!</v>
      </c>
      <c r="PX19" s="123" t="e">
        <f aca="false">COLUMN(PW$11)*IF(AND(#REF!=PX$1,#REF!=PX$2),1,0)</f>
        <v>#REF!</v>
      </c>
      <c r="PY19" s="123" t="e">
        <f aca="false">COLUMN(PX$11)*IF(AND(#REF!=PY$1,#REF!=PY$2),1,0)</f>
        <v>#REF!</v>
      </c>
      <c r="PZ19" s="123" t="e">
        <f aca="false">COLUMN(PY$11)*IF(AND(#REF!=PZ$1,#REF!=PZ$2),1,0)</f>
        <v>#REF!</v>
      </c>
      <c r="QA19" s="123" t="e">
        <f aca="false">COLUMN(PZ$11)*IF(AND(#REF!=QA$1,#REF!=QA$2),1,0)</f>
        <v>#REF!</v>
      </c>
      <c r="QB19" s="123" t="e">
        <f aca="false">COLUMN(QA$11)*IF(AND(#REF!=QB$1,#REF!=QB$2),1,0)</f>
        <v>#REF!</v>
      </c>
      <c r="QC19" s="123" t="e">
        <f aca="false">COLUMN(QB$11)*IF(AND(#REF!=QC$1,#REF!=QC$2),1,0)</f>
        <v>#REF!</v>
      </c>
      <c r="QD19" s="123" t="e">
        <f aca="false">COLUMN(QC$11)*IF(AND(#REF!=QD$1,#REF!=QD$2),1,0)</f>
        <v>#REF!</v>
      </c>
      <c r="QE19" s="123" t="e">
        <f aca="false">COLUMN(QD$11)*IF(AND(#REF!=QE$1,#REF!=QE$2),1,0)</f>
        <v>#REF!</v>
      </c>
      <c r="QF19" s="123" t="e">
        <f aca="false">COLUMN(QE$11)*IF(AND(#REF!=QF$1,#REF!=QF$2),1,0)</f>
        <v>#REF!</v>
      </c>
      <c r="QG19" s="123" t="e">
        <f aca="false">COLUMN(QF$11)*IF(AND(#REF!=QG$1,#REF!=QG$2),1,0)</f>
        <v>#REF!</v>
      </c>
      <c r="QH19" s="123" t="e">
        <f aca="false">COLUMN(QG$11)*IF(AND(#REF!=QH$1,#REF!=QH$2),1,0)</f>
        <v>#REF!</v>
      </c>
      <c r="QI19" s="123" t="e">
        <f aca="false">COLUMN(QH$11)*IF(AND(#REF!=QI$1,#REF!=QI$2),1,0)</f>
        <v>#REF!</v>
      </c>
      <c r="QJ19" s="123" t="e">
        <f aca="false">COLUMN(QI$11)*IF(AND(#REF!=QJ$1,#REF!=QJ$2),1,0)</f>
        <v>#REF!</v>
      </c>
      <c r="QK19" s="123" t="e">
        <f aca="false">COLUMN(QJ$11)*IF(AND(#REF!=QK$1,#REF!=QK$2),1,0)</f>
        <v>#REF!</v>
      </c>
      <c r="QL19" s="123" t="e">
        <f aca="false">COLUMN(QK$11)*IF(AND(#REF!=QL$1,#REF!=QL$2),1,0)</f>
        <v>#REF!</v>
      </c>
      <c r="QM19" s="123" t="e">
        <f aca="false">COLUMN(QL$11)*IF(AND(#REF!=QM$1,#REF!=QM$2),1,0)</f>
        <v>#REF!</v>
      </c>
      <c r="QN19" s="123" t="e">
        <f aca="false">COLUMN(QM$11)*IF(AND(#REF!=QN$1,#REF!=QN$2),1,0)</f>
        <v>#REF!</v>
      </c>
      <c r="QO19" s="123" t="e">
        <f aca="false">COLUMN(QN$11)*IF(AND(#REF!=QO$1,#REF!=QO$2),1,0)</f>
        <v>#REF!</v>
      </c>
      <c r="QP19" s="123" t="e">
        <f aca="false">COLUMN(QO$11)*IF(AND(#REF!=QP$1,#REF!=QP$2),1,0)</f>
        <v>#REF!</v>
      </c>
      <c r="QQ19" s="123" t="e">
        <f aca="false">COLUMN(QP$11)*IF(AND(#REF!=QQ$1,#REF!=QQ$2),1,0)</f>
        <v>#REF!</v>
      </c>
      <c r="QR19" s="123" t="e">
        <f aca="false">COLUMN(QQ$11)*IF(AND(#REF!=QR$1,#REF!=QR$2),1,0)</f>
        <v>#REF!</v>
      </c>
      <c r="QS19" s="123" t="e">
        <f aca="false">COLUMN(QR$11)*IF(AND(#REF!=QS$1,#REF!=QS$2),1,0)</f>
        <v>#REF!</v>
      </c>
      <c r="QT19" s="123" t="e">
        <f aca="false">COLUMN(QS$11)*IF(AND(#REF!=QT$1,#REF!=QT$2),1,0)</f>
        <v>#REF!</v>
      </c>
      <c r="QU19" s="123" t="e">
        <f aca="false">COLUMN(QT$11)*IF(AND(#REF!=QU$1,#REF!=QU$2),1,0)</f>
        <v>#REF!</v>
      </c>
      <c r="QV19" s="123" t="e">
        <f aca="false">COLUMN(QU$11)*IF(AND(#REF!=QV$1,#REF!=QV$2),1,0)</f>
        <v>#REF!</v>
      </c>
      <c r="QW19" s="123" t="e">
        <f aca="false">COLUMN(QV$11)*IF(AND(#REF!=QW$1,#REF!=QW$2),1,0)</f>
        <v>#REF!</v>
      </c>
      <c r="QX19" s="123" t="e">
        <f aca="false">COLUMN(QW$11)*IF(AND(#REF!=QX$1,#REF!=QX$2),1,0)</f>
        <v>#REF!</v>
      </c>
      <c r="QY19" s="123" t="e">
        <f aca="false">COLUMN(QX$11)*IF(AND(#REF!=QY$1,#REF!=QY$2),1,0)</f>
        <v>#REF!</v>
      </c>
      <c r="QZ19" s="123" t="e">
        <f aca="false">COLUMN(QY$11)*IF(AND(#REF!=QZ$1,#REF!=QZ$2),1,0)</f>
        <v>#REF!</v>
      </c>
      <c r="RA19" s="123" t="e">
        <f aca="false">COLUMN(QZ$11)*IF(AND(#REF!=RA$1,#REF!=RA$2),1,0)</f>
        <v>#REF!</v>
      </c>
      <c r="RB19" s="123" t="e">
        <f aca="false">COLUMN(RA$11)*IF(AND(#REF!=RB$1,#REF!=RB$2),1,0)</f>
        <v>#REF!</v>
      </c>
      <c r="RC19" s="123" t="e">
        <f aca="false">COLUMN(RB$11)*IF(AND(#REF!=RC$1,#REF!=RC$2),1,0)</f>
        <v>#REF!</v>
      </c>
      <c r="RD19" s="123" t="e">
        <f aca="false">COLUMN(RC$11)*IF(AND(#REF!=RD$1,#REF!=RD$2),1,0)</f>
        <v>#REF!</v>
      </c>
      <c r="RE19" s="123" t="e">
        <f aca="false">COLUMN(RD$11)*IF(AND(#REF!=RE$1,#REF!=RE$2),1,0)</f>
        <v>#REF!</v>
      </c>
      <c r="RF19" s="123" t="e">
        <f aca="false">COLUMN(RE$11)*IF(AND(#REF!=RF$1,#REF!=RF$2),1,0)</f>
        <v>#REF!</v>
      </c>
      <c r="RG19" s="123" t="e">
        <f aca="false">COLUMN(RF$11)*IF(AND(#REF!=RG$1,#REF!=RG$2),1,0)</f>
        <v>#REF!</v>
      </c>
      <c r="RH19" s="123" t="e">
        <f aca="false">COLUMN(RG$11)*IF(AND(#REF!=RH$1,#REF!=RH$2),1,0)</f>
        <v>#REF!</v>
      </c>
      <c r="RI19" s="123" t="e">
        <f aca="false">COLUMN(RH$11)*IF(AND(#REF!=RI$1,#REF!=RI$2),1,0)</f>
        <v>#REF!</v>
      </c>
      <c r="RJ19" s="123" t="e">
        <f aca="false">COLUMN(RI$11)*IF(AND(#REF!=RJ$1,#REF!=RJ$2),1,0)</f>
        <v>#REF!</v>
      </c>
      <c r="RK19" s="123" t="e">
        <f aca="false">COLUMN(RJ$11)*IF(AND(#REF!=RK$1,#REF!=RK$2),1,0)</f>
        <v>#REF!</v>
      </c>
      <c r="RL19" s="123" t="e">
        <f aca="false">COLUMN(RK$11)*IF(AND(#REF!=RL$1,#REF!=RL$2),1,0)</f>
        <v>#REF!</v>
      </c>
      <c r="RM19" s="123" t="e">
        <f aca="false">COLUMN(RL$11)*IF(AND(#REF!=RM$1,#REF!=RM$2),1,0)</f>
        <v>#REF!</v>
      </c>
      <c r="RN19" s="123" t="e">
        <f aca="false">COLUMN(RM$11)*IF(AND(#REF!=RN$1,#REF!=RN$2),1,0)</f>
        <v>#REF!</v>
      </c>
      <c r="RO19" s="123" t="e">
        <f aca="false">COLUMN(RN$11)*IF(AND(#REF!=RO$1,#REF!=RO$2),1,0)</f>
        <v>#REF!</v>
      </c>
      <c r="RP19" s="123" t="e">
        <f aca="false">COLUMN(RO$11)*IF(AND(#REF!=RP$1,#REF!=RP$2),1,0)</f>
        <v>#REF!</v>
      </c>
      <c r="RQ19" s="123" t="e">
        <f aca="false">COLUMN(RP$11)*IF(AND(#REF!=RQ$1,#REF!=RQ$2),1,0)</f>
        <v>#REF!</v>
      </c>
      <c r="RR19" s="123" t="e">
        <f aca="false">COLUMN(RQ$11)*IF(AND(#REF!=RR$1,#REF!=RR$2),1,0)</f>
        <v>#REF!</v>
      </c>
      <c r="RS19" s="123" t="e">
        <f aca="false">COLUMN(RR$11)*IF(AND(#REF!=RS$1,#REF!=RS$2),1,0)</f>
        <v>#REF!</v>
      </c>
      <c r="RT19" s="123" t="e">
        <f aca="false">COLUMN(RS$11)*IF(AND(#REF!=RT$1,#REF!=RT$2),1,0)</f>
        <v>#REF!</v>
      </c>
      <c r="RU19" s="123" t="e">
        <f aca="false">COLUMN(RT$11)*IF(AND(#REF!=RU$1,#REF!=RU$2),1,0)</f>
        <v>#REF!</v>
      </c>
      <c r="RV19" s="123" t="e">
        <f aca="false">COLUMN(RU$11)*IF(AND(#REF!=RV$1,#REF!=RV$2),1,0)</f>
        <v>#REF!</v>
      </c>
      <c r="RW19" s="123" t="e">
        <f aca="false">COLUMN(RV$11)*IF(AND(#REF!=RW$1,#REF!=RW$2),1,0)</f>
        <v>#REF!</v>
      </c>
      <c r="RX19" s="123" t="e">
        <f aca="false">COLUMN(RW$11)*IF(AND(#REF!=RX$1,#REF!=RX$2),1,0)</f>
        <v>#REF!</v>
      </c>
      <c r="RY19" s="123" t="e">
        <f aca="false">COLUMN(RX$11)*IF(AND(#REF!=RY$1,#REF!=RY$2),1,0)</f>
        <v>#REF!</v>
      </c>
      <c r="RZ19" s="123" t="e">
        <f aca="false">COLUMN(RY$11)*IF(AND(#REF!=RZ$1,#REF!=RZ$2),1,0)</f>
        <v>#REF!</v>
      </c>
      <c r="SA19" s="123" t="e">
        <f aca="false">COLUMN(RZ$11)*IF(AND(#REF!=SA$1,#REF!=SA$2),1,0)</f>
        <v>#REF!</v>
      </c>
      <c r="SB19" s="123" t="e">
        <f aca="false">COLUMN(SA$11)*IF(AND(#REF!=SB$1,#REF!=SB$2),1,0)</f>
        <v>#REF!</v>
      </c>
      <c r="SC19" s="123" t="e">
        <f aca="false">COLUMN(SB$11)*IF(AND(#REF!=SC$1,#REF!=SC$2),1,0)</f>
        <v>#REF!</v>
      </c>
      <c r="SD19" s="123" t="e">
        <f aca="false">COLUMN(SC$11)*IF(AND(#REF!=SD$1,#REF!=SD$2),1,0)</f>
        <v>#REF!</v>
      </c>
      <c r="SE19" s="123" t="e">
        <f aca="false">COLUMN(SD$11)*IF(AND(#REF!=SE$1,#REF!=SE$2),1,0)</f>
        <v>#REF!</v>
      </c>
      <c r="SF19" s="123" t="e">
        <f aca="false">COLUMN(SE$11)*IF(AND(#REF!=SF$1,#REF!=SF$2),1,0)</f>
        <v>#REF!</v>
      </c>
      <c r="SG19" s="123" t="e">
        <f aca="false">COLUMN(SF$11)*IF(AND(#REF!=SG$1,#REF!=SG$2),1,0)</f>
        <v>#REF!</v>
      </c>
      <c r="SH19" s="123" t="e">
        <f aca="false">COLUMN(SG$11)*IF(AND(#REF!=SH$1,#REF!=SH$2),1,0)</f>
        <v>#REF!</v>
      </c>
      <c r="SI19" s="123" t="e">
        <f aca="false">COLUMN(SH$11)*IF(AND(#REF!=SI$1,#REF!=SI$2),1,0)</f>
        <v>#REF!</v>
      </c>
      <c r="SJ19" s="123" t="e">
        <f aca="false">COLUMN(SI$11)*IF(AND(#REF!=SJ$1,#REF!=SJ$2),1,0)</f>
        <v>#REF!</v>
      </c>
      <c r="SK19" s="123" t="e">
        <f aca="false">COLUMN(SJ$11)*IF(AND(#REF!=SK$1,#REF!=SK$2),1,0)</f>
        <v>#REF!</v>
      </c>
      <c r="SL19" s="123" t="e">
        <f aca="false">COLUMN(SK$11)*IF(AND(#REF!=SL$1,#REF!=SL$2),1,0)</f>
        <v>#REF!</v>
      </c>
      <c r="SM19" s="123" t="e">
        <f aca="false">COLUMN(SL$11)*IF(AND(#REF!=SM$1,#REF!=SM$2),1,0)</f>
        <v>#REF!</v>
      </c>
      <c r="SN19" s="123" t="e">
        <f aca="false">COLUMN(SM$11)*IF(AND(#REF!=SN$1,#REF!=SN$2),1,0)</f>
        <v>#REF!</v>
      </c>
      <c r="SO19" s="123" t="e">
        <f aca="false">COLUMN(SN$11)*IF(AND(#REF!=SO$1,#REF!=SO$2),1,0)</f>
        <v>#REF!</v>
      </c>
      <c r="SP19" s="123" t="e">
        <f aca="false">COLUMN(SO$11)*IF(AND(#REF!=SP$1,#REF!=SP$2),1,0)</f>
        <v>#REF!</v>
      </c>
      <c r="SQ19" s="123" t="e">
        <f aca="false">COLUMN(SP$11)*IF(AND(#REF!=SQ$1,#REF!=SQ$2),1,0)</f>
        <v>#REF!</v>
      </c>
      <c r="SR19" s="123" t="e">
        <f aca="false">COLUMN(SQ$11)*IF(AND(#REF!=SR$1,#REF!=SR$2),1,0)</f>
        <v>#REF!</v>
      </c>
      <c r="SS19" s="123" t="e">
        <f aca="false">COLUMN(SR$11)*IF(AND(#REF!=SS$1,#REF!=SS$2),1,0)</f>
        <v>#REF!</v>
      </c>
      <c r="ST19" s="123" t="e">
        <f aca="false">COLUMN(SS$11)*IF(AND(#REF!=ST$1,#REF!=ST$2),1,0)</f>
        <v>#REF!</v>
      </c>
      <c r="SU19" s="123" t="e">
        <f aca="false">COLUMN(ST$11)*IF(AND(#REF!=SU$1,#REF!=SU$2),1,0)</f>
        <v>#REF!</v>
      </c>
      <c r="SV19" s="123" t="e">
        <f aca="false">COLUMN(SU$11)*IF(AND(#REF!=SV$1,#REF!=SV$2),1,0)</f>
        <v>#REF!</v>
      </c>
      <c r="SW19" s="123" t="e">
        <f aca="false">COLUMN(SV$11)*IF(AND(#REF!=SW$1,#REF!=SW$2),1,0)</f>
        <v>#REF!</v>
      </c>
      <c r="SX19" s="123" t="e">
        <f aca="false">COLUMN(SW$11)*IF(AND(#REF!=SX$1,#REF!=SX$2),1,0)</f>
        <v>#REF!</v>
      </c>
      <c r="SY19" s="123" t="e">
        <f aca="false">COLUMN(SX$11)*IF(AND(#REF!=SY$1,#REF!=SY$2),1,0)</f>
        <v>#REF!</v>
      </c>
      <c r="SZ19" s="123" t="e">
        <f aca="false">COLUMN(SY$11)*IF(AND(#REF!=SZ$1,#REF!=SZ$2),1,0)</f>
        <v>#REF!</v>
      </c>
      <c r="TA19" s="123" t="e">
        <f aca="false">COLUMN(SZ$11)*IF(AND(#REF!=TA$1,#REF!=TA$2),1,0)</f>
        <v>#REF!</v>
      </c>
      <c r="TB19" s="123" t="e">
        <f aca="false">COLUMN(TA$11)*IF(AND(#REF!=TB$1,#REF!=TB$2),1,0)</f>
        <v>#REF!</v>
      </c>
      <c r="TC19" s="123" t="e">
        <f aca="false">COLUMN(TB$11)*IF(AND(#REF!=TC$1,#REF!=TC$2),1,0)</f>
        <v>#REF!</v>
      </c>
      <c r="TD19" s="123" t="e">
        <f aca="false">COLUMN(TC$11)*IF(AND(#REF!=TD$1,#REF!=TD$2),1,0)</f>
        <v>#REF!</v>
      </c>
      <c r="TE19" s="123" t="e">
        <f aca="false">COLUMN(TD$11)*IF(AND(#REF!=TE$1,#REF!=TE$2),1,0)</f>
        <v>#REF!</v>
      </c>
      <c r="TF19" s="123" t="e">
        <f aca="false">COLUMN(TE$11)*IF(AND(#REF!=TF$1,#REF!=TF$2),1,0)</f>
        <v>#REF!</v>
      </c>
      <c r="TG19" s="123" t="e">
        <f aca="false">COLUMN(TF$11)*IF(AND(#REF!=TG$1,#REF!=TG$2),1,0)</f>
        <v>#REF!</v>
      </c>
      <c r="TH19" s="123" t="e">
        <f aca="false">COLUMN(TG$11)*IF(AND(#REF!=TH$1,#REF!=TH$2),1,0)</f>
        <v>#REF!</v>
      </c>
      <c r="TI19" s="123" t="e">
        <f aca="false">COLUMN(TH$11)*IF(AND(#REF!=TI$1,#REF!=TI$2),1,0)</f>
        <v>#REF!</v>
      </c>
      <c r="TJ19" s="123" t="e">
        <f aca="false">COLUMN(TI$11)*IF(AND(#REF!=TJ$1,#REF!=TJ$2),1,0)</f>
        <v>#REF!</v>
      </c>
      <c r="TK19" s="123" t="e">
        <f aca="false">COLUMN(TJ$11)*IF(AND(#REF!=TK$1,#REF!=TK$2),1,0)</f>
        <v>#REF!</v>
      </c>
      <c r="TL19" s="123" t="e">
        <f aca="false">COLUMN(TK$11)*IF(AND(#REF!=TL$1,#REF!=TL$2),1,0)</f>
        <v>#REF!</v>
      </c>
      <c r="TM19" s="123" t="e">
        <f aca="false">COLUMN(TL$11)*IF(AND(#REF!=TM$1,#REF!=TM$2),1,0)</f>
        <v>#REF!</v>
      </c>
      <c r="TN19" s="123" t="e">
        <f aca="false">COLUMN(TM$11)*IF(AND(#REF!=TN$1,#REF!=TN$2),1,0)</f>
        <v>#REF!</v>
      </c>
      <c r="TO19" s="123" t="e">
        <f aca="false">COLUMN(TN$11)*IF(AND(#REF!=TO$1,#REF!=TO$2),1,0)</f>
        <v>#REF!</v>
      </c>
      <c r="TP19" s="123" t="e">
        <f aca="false">COLUMN(TO$11)*IF(AND(#REF!=TP$1,#REF!=TP$2),1,0)</f>
        <v>#REF!</v>
      </c>
      <c r="TQ19" s="123" t="e">
        <f aca="false">COLUMN(TP$11)*IF(AND(#REF!=TQ$1,#REF!=TQ$2),1,0)</f>
        <v>#REF!</v>
      </c>
      <c r="TR19" s="123" t="e">
        <f aca="false">COLUMN(TQ$11)*IF(AND(#REF!=TR$1,#REF!=TR$2),1,0)</f>
        <v>#REF!</v>
      </c>
      <c r="TS19" s="123" t="e">
        <f aca="false">COLUMN(TR$11)*IF(AND(#REF!=TS$1,#REF!=TS$2),1,0)</f>
        <v>#REF!</v>
      </c>
      <c r="TT19" s="123" t="e">
        <f aca="false">COLUMN(TS$11)*IF(AND(#REF!=TT$1,#REF!=TT$2),1,0)</f>
        <v>#REF!</v>
      </c>
      <c r="TU19" s="123" t="e">
        <f aca="false">COLUMN(TT$11)*IF(AND(#REF!=TU$1,#REF!=TU$2),1,0)</f>
        <v>#REF!</v>
      </c>
      <c r="TV19" s="123" t="e">
        <f aca="false">COLUMN(TU$11)*IF(AND(#REF!=TV$1,#REF!=TV$2),1,0)</f>
        <v>#REF!</v>
      </c>
      <c r="TW19" s="123" t="e">
        <f aca="false">COLUMN(TV$11)*IF(AND(#REF!=TW$1,#REF!=TW$2),1,0)</f>
        <v>#REF!</v>
      </c>
      <c r="TX19" s="123" t="e">
        <f aca="false">COLUMN(TW$11)*IF(AND(#REF!=TX$1,#REF!=TX$2),1,0)</f>
        <v>#REF!</v>
      </c>
      <c r="TY19" s="123" t="e">
        <f aca="false">COLUMN(TX$11)*IF(AND(#REF!=TY$1,#REF!=TY$2),1,0)</f>
        <v>#REF!</v>
      </c>
      <c r="TZ19" s="123" t="e">
        <f aca="false">COLUMN(TY$11)*IF(AND(#REF!=TZ$1,#REF!=TZ$2),1,0)</f>
        <v>#REF!</v>
      </c>
      <c r="UA19" s="123" t="e">
        <f aca="false">COLUMN(TZ$11)*IF(AND(#REF!=UA$1,#REF!=UA$2),1,0)</f>
        <v>#REF!</v>
      </c>
      <c r="UB19" s="123" t="e">
        <f aca="false">COLUMN(UA$11)*IF(AND(#REF!=UB$1,#REF!=UB$2),1,0)</f>
        <v>#REF!</v>
      </c>
      <c r="UC19" s="123" t="e">
        <f aca="false">COLUMN(UB$11)*IF(AND(#REF!=UC$1,#REF!=UC$2),1,0)</f>
        <v>#REF!</v>
      </c>
      <c r="UD19" s="123" t="e">
        <f aca="false">COLUMN(UC$11)*IF(AND(#REF!=UD$1,#REF!=UD$2),1,0)</f>
        <v>#REF!</v>
      </c>
      <c r="UE19" s="123" t="e">
        <f aca="false">COLUMN(UD$11)*IF(AND(#REF!=UE$1,#REF!=UE$2),1,0)</f>
        <v>#REF!</v>
      </c>
      <c r="UF19" s="123" t="e">
        <f aca="false">COLUMN(UE$11)*IF(AND(#REF!=UF$1,#REF!=UF$2),1,0)</f>
        <v>#REF!</v>
      </c>
      <c r="UG19" s="123" t="e">
        <f aca="false">COLUMN(UF$11)*IF(AND(#REF!=UG$1,#REF!=UG$2),1,0)</f>
        <v>#REF!</v>
      </c>
      <c r="UH19" s="123" t="e">
        <f aca="false">COLUMN(UG$11)*IF(AND(#REF!=UH$1,#REF!=UH$2),1,0)</f>
        <v>#REF!</v>
      </c>
      <c r="UI19" s="123" t="e">
        <f aca="false">COLUMN(UH$11)*IF(AND(#REF!=UI$1,#REF!=UI$2),1,0)</f>
        <v>#REF!</v>
      </c>
      <c r="UJ19" s="123" t="e">
        <f aca="false">COLUMN(UI$11)*IF(AND(#REF!=UJ$1,#REF!=UJ$2),1,0)</f>
        <v>#REF!</v>
      </c>
      <c r="UK19" s="123" t="e">
        <f aca="false">COLUMN(UJ$11)*IF(AND(#REF!=UK$1,#REF!=UK$2),1,0)</f>
        <v>#REF!</v>
      </c>
      <c r="UL19" s="123" t="e">
        <f aca="false">COLUMN(UK$11)*IF(AND(#REF!=UL$1,#REF!=UL$2),1,0)</f>
        <v>#REF!</v>
      </c>
      <c r="UM19" s="123" t="e">
        <f aca="false">COLUMN(UL$11)*IF(AND(#REF!=UM$1,#REF!=UM$2),1,0)</f>
        <v>#REF!</v>
      </c>
      <c r="UN19" s="123" t="e">
        <f aca="false">COLUMN(UM$11)*IF(AND(#REF!=UN$1,#REF!=UN$2),1,0)</f>
        <v>#REF!</v>
      </c>
      <c r="UO19" s="123" t="e">
        <f aca="false">COLUMN(UN$11)*IF(AND(#REF!=UO$1,#REF!=UO$2),1,0)</f>
        <v>#REF!</v>
      </c>
      <c r="UP19" s="123" t="e">
        <f aca="false">COLUMN(UO$11)*IF(AND(#REF!=UP$1,#REF!=UP$2),1,0)</f>
        <v>#REF!</v>
      </c>
      <c r="UQ19" s="123" t="e">
        <f aca="false">COLUMN(UP$11)*IF(AND(#REF!=UQ$1,#REF!=UQ$2),1,0)</f>
        <v>#REF!</v>
      </c>
      <c r="UR19" s="123" t="e">
        <f aca="false">COLUMN(UQ$11)*IF(AND(#REF!=UR$1,#REF!=UR$2),1,0)</f>
        <v>#REF!</v>
      </c>
      <c r="US19" s="123" t="e">
        <f aca="false">COLUMN(UR$11)*IF(AND(#REF!=US$1,#REF!=US$2),1,0)</f>
        <v>#REF!</v>
      </c>
      <c r="UT19" s="123" t="e">
        <f aca="false">COLUMN(US$11)*IF(AND(#REF!=UT$1,#REF!=UT$2),1,0)</f>
        <v>#REF!</v>
      </c>
      <c r="UU19" s="123" t="e">
        <f aca="false">COLUMN(UT$11)*IF(AND(#REF!=UU$1,#REF!=UU$2),1,0)</f>
        <v>#REF!</v>
      </c>
      <c r="UV19" s="123" t="e">
        <f aca="false">COLUMN(UU$11)*IF(AND(#REF!=UV$1,#REF!=UV$2),1,0)</f>
        <v>#REF!</v>
      </c>
      <c r="UW19" s="123" t="e">
        <f aca="false">COLUMN(UV$11)*IF(AND(#REF!=UW$1,#REF!=UW$2),1,0)</f>
        <v>#REF!</v>
      </c>
      <c r="UX19" s="123" t="e">
        <f aca="false">COLUMN(UW$11)*IF(AND(#REF!=UX$1,#REF!=UX$2),1,0)</f>
        <v>#REF!</v>
      </c>
      <c r="UY19" s="123" t="e">
        <f aca="false">COLUMN(UX$11)*IF(AND(#REF!=UY$1,#REF!=UY$2),1,0)</f>
        <v>#REF!</v>
      </c>
      <c r="UZ19" s="123" t="e">
        <f aca="false">COLUMN(UY$11)*IF(AND(#REF!=UZ$1,#REF!=UZ$2),1,0)</f>
        <v>#REF!</v>
      </c>
      <c r="VA19" s="123" t="e">
        <f aca="false">COLUMN(UZ$11)*IF(AND(#REF!=VA$1,#REF!=VA$2),1,0)</f>
        <v>#REF!</v>
      </c>
      <c r="VB19" s="123" t="e">
        <f aca="false">COLUMN(VA$11)*IF(AND(#REF!=VB$1,#REF!=VB$2),1,0)</f>
        <v>#REF!</v>
      </c>
      <c r="VC19" s="123" t="e">
        <f aca="false">COLUMN(VB$11)*IF(AND(#REF!=VC$1,#REF!=VC$2),1,0)</f>
        <v>#REF!</v>
      </c>
      <c r="VD19" s="123" t="e">
        <f aca="false">COLUMN(VC$11)*IF(AND(#REF!=VD$1,#REF!=VD$2),1,0)</f>
        <v>#REF!</v>
      </c>
      <c r="VE19" s="123" t="e">
        <f aca="false">COLUMN(VD$11)*IF(AND(#REF!=VE$1,#REF!=VE$2),1,0)</f>
        <v>#REF!</v>
      </c>
      <c r="VF19" s="123" t="e">
        <f aca="false">COLUMN(VE$11)*IF(AND(#REF!=VF$1,#REF!=VF$2),1,0)</f>
        <v>#REF!</v>
      </c>
      <c r="VG19" s="123" t="e">
        <f aca="false">COLUMN(VF$11)*IF(AND(#REF!=VG$1,#REF!=VG$2),1,0)</f>
        <v>#REF!</v>
      </c>
      <c r="VH19" s="123" t="e">
        <f aca="false">COLUMN(VG$11)*IF(AND(#REF!=VH$1,#REF!=VH$2),1,0)</f>
        <v>#REF!</v>
      </c>
      <c r="VI19" s="123" t="e">
        <f aca="false">COLUMN(VH$11)*IF(AND(#REF!=VI$1,#REF!=VI$2),1,0)</f>
        <v>#REF!</v>
      </c>
      <c r="VJ19" s="123" t="e">
        <f aca="false">COLUMN(VI$11)*IF(AND(#REF!=VJ$1,#REF!=VJ$2),1,0)</f>
        <v>#REF!</v>
      </c>
      <c r="VK19" s="123" t="e">
        <f aca="false">COLUMN(VJ$11)*IF(AND(#REF!=VK$1,#REF!=VK$2),1,0)</f>
        <v>#REF!</v>
      </c>
      <c r="VL19" s="123" t="e">
        <f aca="false">COLUMN(VK$11)*IF(AND(#REF!=VL$1,#REF!=VL$2),1,0)</f>
        <v>#REF!</v>
      </c>
      <c r="VM19" s="123" t="e">
        <f aca="false">COLUMN(VL$11)*IF(AND(#REF!=VM$1,#REF!=VM$2),1,0)</f>
        <v>#REF!</v>
      </c>
      <c r="VN19" s="123" t="e">
        <f aca="false">COLUMN(VM$11)*IF(AND(#REF!=VN$1,#REF!=VN$2),1,0)</f>
        <v>#REF!</v>
      </c>
      <c r="VO19" s="123" t="e">
        <f aca="false">COLUMN(VN$11)*IF(AND(#REF!=VO$1,#REF!=VO$2),1,0)</f>
        <v>#REF!</v>
      </c>
      <c r="VP19" s="123" t="e">
        <f aca="false">COLUMN(VO$11)*IF(AND(#REF!=VP$1,#REF!=VP$2),1,0)</f>
        <v>#REF!</v>
      </c>
      <c r="VQ19" s="123" t="e">
        <f aca="false">COLUMN(VP$11)*IF(AND(#REF!=VQ$1,#REF!=VQ$2),1,0)</f>
        <v>#REF!</v>
      </c>
      <c r="VR19" s="123" t="e">
        <f aca="false">COLUMN(VQ$11)*IF(AND(#REF!=VR$1,#REF!=VR$2),1,0)</f>
        <v>#REF!</v>
      </c>
      <c r="VS19" s="123" t="e">
        <f aca="false">COLUMN(VR$11)*IF(AND(#REF!=VS$1,#REF!=VS$2),1,0)</f>
        <v>#REF!</v>
      </c>
      <c r="VT19" s="123" t="e">
        <f aca="false">COLUMN(VS$11)*IF(AND(#REF!=VT$1,#REF!=VT$2),1,0)</f>
        <v>#REF!</v>
      </c>
      <c r="VU19" s="123" t="e">
        <f aca="false">COLUMN(VT$11)*IF(AND(#REF!=VU$1,#REF!=VU$2),1,0)</f>
        <v>#REF!</v>
      </c>
      <c r="VV19" s="123" t="e">
        <f aca="false">COLUMN(VU$11)*IF(AND(#REF!=VV$1,#REF!=VV$2),1,0)</f>
        <v>#REF!</v>
      </c>
      <c r="VW19" s="123" t="e">
        <f aca="false">COLUMN(VV$11)*IF(AND(#REF!=VW$1,#REF!=VW$2),1,0)</f>
        <v>#REF!</v>
      </c>
      <c r="VX19" s="123" t="e">
        <f aca="false">COLUMN(VW$11)*IF(AND(#REF!=VX$1,#REF!=VX$2),1,0)</f>
        <v>#REF!</v>
      </c>
      <c r="VY19" s="123" t="e">
        <f aca="false">COLUMN(VX$11)*IF(AND(#REF!=VY$1,#REF!=VY$2),1,0)</f>
        <v>#REF!</v>
      </c>
      <c r="VZ19" s="123" t="e">
        <f aca="false">COLUMN(VY$11)*IF(AND(#REF!=VZ$1,#REF!=VZ$2),1,0)</f>
        <v>#REF!</v>
      </c>
      <c r="WA19" s="123" t="e">
        <f aca="false">COLUMN(VZ$11)*IF(AND(#REF!=WA$1,#REF!=WA$2),1,0)</f>
        <v>#REF!</v>
      </c>
      <c r="WB19" s="123" t="e">
        <f aca="false">COLUMN(WA$11)*IF(AND(#REF!=WB$1,#REF!=WB$2),1,0)</f>
        <v>#REF!</v>
      </c>
      <c r="WC19" s="123" t="e">
        <f aca="false">COLUMN(WB$11)*IF(AND(#REF!=WC$1,#REF!=WC$2),1,0)</f>
        <v>#REF!</v>
      </c>
      <c r="WD19" s="123" t="e">
        <f aca="false">COLUMN(WC$11)*IF(AND(#REF!=WD$1,#REF!=WD$2),1,0)</f>
        <v>#REF!</v>
      </c>
      <c r="WE19" s="123" t="e">
        <f aca="false">COLUMN(WD$11)*IF(AND(#REF!=WE$1,#REF!=WE$2),1,0)</f>
        <v>#REF!</v>
      </c>
      <c r="WF19" s="123" t="e">
        <f aca="false">COLUMN(WE$11)*IF(AND(#REF!=WF$1,#REF!=WF$2),1,0)</f>
        <v>#REF!</v>
      </c>
      <c r="WG19" s="123" t="e">
        <f aca="false">COLUMN(WF$11)*IF(AND(#REF!=WG$1,#REF!=WG$2),1,0)</f>
        <v>#REF!</v>
      </c>
      <c r="WH19" s="123" t="e">
        <f aca="false">COLUMN(WG$11)*IF(AND(#REF!=WH$1,#REF!=WH$2),1,0)</f>
        <v>#REF!</v>
      </c>
      <c r="WI19" s="123" t="e">
        <f aca="false">COLUMN(WH$11)*IF(AND(#REF!=WI$1,#REF!=WI$2),1,0)</f>
        <v>#REF!</v>
      </c>
      <c r="WJ19" s="123" t="e">
        <f aca="false">COLUMN(WI$11)*IF(AND(#REF!=WJ$1,#REF!=WJ$2),1,0)</f>
        <v>#REF!</v>
      </c>
      <c r="WK19" s="123" t="e">
        <f aca="false">COLUMN(WJ$11)*IF(AND(#REF!=WK$1,#REF!=WK$2),1,0)</f>
        <v>#REF!</v>
      </c>
      <c r="WL19" s="123" t="e">
        <f aca="false">COLUMN(WK$11)*IF(AND(#REF!=WL$1,#REF!=WL$2),1,0)</f>
        <v>#REF!</v>
      </c>
      <c r="WM19" s="123" t="e">
        <f aca="false">COLUMN(WL$11)*IF(AND(#REF!=WM$1,#REF!=WM$2),1,0)</f>
        <v>#REF!</v>
      </c>
      <c r="WN19" s="123" t="e">
        <f aca="false">COLUMN(WM$11)*IF(AND(#REF!=WN$1,#REF!=WN$2),1,0)</f>
        <v>#REF!</v>
      </c>
      <c r="WO19" s="123" t="e">
        <f aca="false">COLUMN(WN$11)*IF(AND(#REF!=WO$1,#REF!=WO$2),1,0)</f>
        <v>#REF!</v>
      </c>
      <c r="WP19" s="123" t="e">
        <f aca="false">COLUMN(WO$11)*IF(AND(#REF!=WP$1,#REF!=WP$2),1,0)</f>
        <v>#REF!</v>
      </c>
      <c r="WQ19" s="123" t="e">
        <f aca="false">COLUMN(WP$11)*IF(AND(#REF!=WQ$1,#REF!=WQ$2),1,0)</f>
        <v>#REF!</v>
      </c>
      <c r="WR19" s="123" t="e">
        <f aca="false">COLUMN(WQ$11)*IF(AND(#REF!=WR$1,#REF!=WR$2),1,0)</f>
        <v>#REF!</v>
      </c>
      <c r="WS19" s="123" t="e">
        <f aca="false">COLUMN(WR$11)*IF(AND(#REF!=WS$1,#REF!=WS$2),1,0)</f>
        <v>#REF!</v>
      </c>
      <c r="WT19" s="123" t="e">
        <f aca="false">COLUMN(WS$11)*IF(AND(#REF!=WT$1,#REF!=WT$2),1,0)</f>
        <v>#REF!</v>
      </c>
      <c r="WU19" s="123" t="e">
        <f aca="false">COLUMN(WT$11)*IF(AND(#REF!=WU$1,#REF!=WU$2),1,0)</f>
        <v>#REF!</v>
      </c>
      <c r="WV19" s="123" t="e">
        <f aca="false">COLUMN(WU$11)*IF(AND(#REF!=WV$1,#REF!=WV$2),1,0)</f>
        <v>#REF!</v>
      </c>
      <c r="WW19" s="123" t="e">
        <f aca="false">COLUMN(WV$11)*IF(AND(#REF!=WW$1,#REF!=WW$2),1,0)</f>
        <v>#REF!</v>
      </c>
      <c r="WX19" s="123" t="e">
        <f aca="false">COLUMN(WW$11)*IF(AND(#REF!=WX$1,#REF!=WX$2),1,0)</f>
        <v>#REF!</v>
      </c>
      <c r="WY19" s="123" t="e">
        <f aca="false">COLUMN(WX$11)*IF(AND(#REF!=WY$1,#REF!=WY$2),1,0)</f>
        <v>#REF!</v>
      </c>
      <c r="WZ19" s="123" t="e">
        <f aca="false">COLUMN(WY$11)*IF(AND(#REF!=WZ$1,#REF!=WZ$2),1,0)</f>
        <v>#REF!</v>
      </c>
      <c r="XA19" s="123" t="e">
        <f aca="false">COLUMN(WZ$11)*IF(AND(#REF!=XA$1,#REF!=XA$2),1,0)</f>
        <v>#REF!</v>
      </c>
      <c r="XB19" s="123" t="e">
        <f aca="false">COLUMN(XA$11)*IF(AND(#REF!=XB$1,#REF!=XB$2),1,0)</f>
        <v>#REF!</v>
      </c>
      <c r="XC19" s="123" t="e">
        <f aca="false">COLUMN(XB$11)*IF(AND(#REF!=XC$1,#REF!=XC$2),1,0)</f>
        <v>#REF!</v>
      </c>
      <c r="XD19" s="123" t="e">
        <f aca="false">COLUMN(XC$11)*IF(AND(#REF!=XD$1,#REF!=XD$2),1,0)</f>
        <v>#REF!</v>
      </c>
      <c r="XE19" s="123" t="e">
        <f aca="false">COLUMN(XD$11)*IF(AND(#REF!=XE$1,#REF!=XE$2),1,0)</f>
        <v>#REF!</v>
      </c>
      <c r="XF19" s="123" t="e">
        <f aca="false">COLUMN(XE$11)*IF(AND(#REF!=XF$1,#REF!=XF$2),1,0)</f>
        <v>#REF!</v>
      </c>
      <c r="XG19" s="123" t="e">
        <f aca="false">COLUMN(XF$11)*IF(AND(#REF!=XG$1,#REF!=XG$2),1,0)</f>
        <v>#REF!</v>
      </c>
      <c r="XH19" s="123" t="e">
        <f aca="false">COLUMN(XG$11)*IF(AND(#REF!=XH$1,#REF!=XH$2),1,0)</f>
        <v>#REF!</v>
      </c>
      <c r="XI19" s="123" t="e">
        <f aca="false">COLUMN(XH$11)*IF(AND(#REF!=XI$1,#REF!=XI$2),1,0)</f>
        <v>#REF!</v>
      </c>
      <c r="XJ19" s="123" t="e">
        <f aca="false">COLUMN(XI$11)*IF(AND(#REF!=XJ$1,#REF!=XJ$2),1,0)</f>
        <v>#REF!</v>
      </c>
      <c r="XK19" s="123" t="e">
        <f aca="false">COLUMN(XJ$11)*IF(AND(#REF!=XK$1,#REF!=XK$2),1,0)</f>
        <v>#REF!</v>
      </c>
      <c r="XL19" s="123" t="e">
        <f aca="false">COLUMN(XK$11)*IF(AND(#REF!=XL$1,#REF!=XL$2),1,0)</f>
        <v>#REF!</v>
      </c>
      <c r="XM19" s="123" t="e">
        <f aca="false">COLUMN(XL$11)*IF(AND(#REF!=XM$1,#REF!=XM$2),1,0)</f>
        <v>#REF!</v>
      </c>
      <c r="XN19" s="123" t="e">
        <f aca="false">COLUMN(XM$11)*IF(AND(#REF!=XN$1,#REF!=XN$2),1,0)</f>
        <v>#REF!</v>
      </c>
      <c r="XO19" s="123" t="e">
        <f aca="false">COLUMN(XN$11)*IF(AND(#REF!=XO$1,#REF!=XO$2),1,0)</f>
        <v>#REF!</v>
      </c>
      <c r="XP19" s="123" t="e">
        <f aca="false">COLUMN(XO$11)*IF(AND(#REF!=XP$1,#REF!=XP$2),1,0)</f>
        <v>#REF!</v>
      </c>
      <c r="XQ19" s="123" t="e">
        <f aca="false">COLUMN(XP$11)*IF(AND(#REF!=XQ$1,#REF!=XQ$2),1,0)</f>
        <v>#REF!</v>
      </c>
      <c r="XR19" s="123" t="e">
        <f aca="false">COLUMN(XQ$11)*IF(AND(#REF!=XR$1,#REF!=XR$2),1,0)</f>
        <v>#REF!</v>
      </c>
      <c r="XS19" s="123" t="e">
        <f aca="false">COLUMN(XR$11)*IF(AND(#REF!=XS$1,#REF!=XS$2),1,0)</f>
        <v>#REF!</v>
      </c>
      <c r="XT19" s="123" t="e">
        <f aca="false">COLUMN(XS$11)*IF(AND(#REF!=XT$1,#REF!=XT$2),1,0)</f>
        <v>#REF!</v>
      </c>
      <c r="XU19" s="123" t="e">
        <f aca="false">COLUMN(XT$11)*IF(AND(#REF!=XU$1,#REF!=XU$2),1,0)</f>
        <v>#REF!</v>
      </c>
      <c r="XV19" s="123" t="e">
        <f aca="false">COLUMN(XU$11)*IF(AND(#REF!=XV$1,#REF!=XV$2),1,0)</f>
        <v>#REF!</v>
      </c>
      <c r="XW19" s="123" t="e">
        <f aca="false">COLUMN(XV$11)*IF(AND(#REF!=XW$1,#REF!=XW$2),1,0)</f>
        <v>#REF!</v>
      </c>
      <c r="XX19" s="123" t="e">
        <f aca="false">COLUMN(XW$11)*IF(AND(#REF!=XX$1,#REF!=XX$2),1,0)</f>
        <v>#REF!</v>
      </c>
      <c r="XY19" s="123" t="e">
        <f aca="false">COLUMN(XX$11)*IF(AND(#REF!=XY$1,#REF!=XY$2),1,0)</f>
        <v>#REF!</v>
      </c>
      <c r="XZ19" s="123" t="e">
        <f aca="false">COLUMN(XY$11)*IF(AND(#REF!=XZ$1,#REF!=XZ$2),1,0)</f>
        <v>#REF!</v>
      </c>
      <c r="YA19" s="123" t="e">
        <f aca="false">COLUMN(XZ$11)*IF(AND(#REF!=YA$1,#REF!=YA$2),1,0)</f>
        <v>#REF!</v>
      </c>
      <c r="YB19" s="123" t="e">
        <f aca="false">COLUMN(YA$11)*IF(AND(#REF!=YB$1,#REF!=YB$2),1,0)</f>
        <v>#REF!</v>
      </c>
      <c r="YC19" s="123" t="e">
        <f aca="false">COLUMN(YB$11)*IF(AND(#REF!=YC$1,#REF!=YC$2),1,0)</f>
        <v>#REF!</v>
      </c>
      <c r="YD19" s="123" t="e">
        <f aca="false">COLUMN(YC$11)*IF(AND(#REF!=YD$1,#REF!=YD$2),1,0)</f>
        <v>#REF!</v>
      </c>
      <c r="YE19" s="123" t="e">
        <f aca="false">COLUMN(YD$11)*IF(AND(#REF!=YE$1,#REF!=YE$2),1,0)</f>
        <v>#REF!</v>
      </c>
      <c r="YF19" s="123" t="e">
        <f aca="false">COLUMN(YE$11)*IF(AND(#REF!=YF$1,#REF!=YF$2),1,0)</f>
        <v>#REF!</v>
      </c>
      <c r="YG19" s="123" t="e">
        <f aca="false">COLUMN(YF$11)*IF(AND(#REF!=YG$1,#REF!=YG$2),1,0)</f>
        <v>#REF!</v>
      </c>
      <c r="YH19" s="123" t="e">
        <f aca="false">COLUMN(YG$11)*IF(AND(#REF!=YH$1,#REF!=YH$2),1,0)</f>
        <v>#REF!</v>
      </c>
      <c r="YI19" s="123" t="e">
        <f aca="false">COLUMN(YH$11)*IF(AND(#REF!=YI$1,#REF!=YI$2),1,0)</f>
        <v>#REF!</v>
      </c>
      <c r="YJ19" s="123" t="e">
        <f aca="false">COLUMN(YI$11)*IF(AND(#REF!=YJ$1,#REF!=YJ$2),1,0)</f>
        <v>#REF!</v>
      </c>
      <c r="YK19" s="123" t="e">
        <f aca="false">COLUMN(YJ$11)*IF(AND(#REF!=YK$1,#REF!=YK$2),1,0)</f>
        <v>#REF!</v>
      </c>
      <c r="YL19" s="123" t="e">
        <f aca="false">COLUMN(YK$11)*IF(AND(#REF!=YL$1,#REF!=YL$2),1,0)</f>
        <v>#REF!</v>
      </c>
      <c r="YM19" s="123" t="e">
        <f aca="false">COLUMN(YL$11)*IF(AND(#REF!=YM$1,#REF!=YM$2),1,0)</f>
        <v>#REF!</v>
      </c>
      <c r="YN19" s="123" t="e">
        <f aca="false">COLUMN(YM$11)*IF(AND(#REF!=YN$1,#REF!=YN$2),1,0)</f>
        <v>#REF!</v>
      </c>
      <c r="YO19" s="123" t="e">
        <f aca="false">COLUMN(YN$11)*IF(AND(#REF!=YO$1,#REF!=YO$2),1,0)</f>
        <v>#REF!</v>
      </c>
      <c r="YP19" s="123" t="e">
        <f aca="false">COLUMN(YO$11)*IF(AND(#REF!=YP$1,#REF!=YP$2),1,0)</f>
        <v>#REF!</v>
      </c>
      <c r="YQ19" s="123" t="e">
        <f aca="false">COLUMN(YP$11)*IF(AND(#REF!=YQ$1,#REF!=YQ$2),1,0)</f>
        <v>#REF!</v>
      </c>
      <c r="YR19" s="123" t="e">
        <f aca="false">COLUMN(YQ$11)*IF(AND(#REF!=YR$1,#REF!=YR$2),1,0)</f>
        <v>#REF!</v>
      </c>
      <c r="YS19" s="123" t="e">
        <f aca="false">COLUMN(YR$11)*IF(AND(#REF!=YS$1,#REF!=YS$2),1,0)</f>
        <v>#REF!</v>
      </c>
      <c r="YT19" s="123" t="e">
        <f aca="false">COLUMN(YS$11)*IF(AND(#REF!=YT$1,#REF!=YT$2),1,0)</f>
        <v>#REF!</v>
      </c>
      <c r="YU19" s="123" t="e">
        <f aca="false">COLUMN(YT$11)*IF(AND(#REF!=YU$1,#REF!=YU$2),1,0)</f>
        <v>#REF!</v>
      </c>
      <c r="YV19" s="123" t="e">
        <f aca="false">COLUMN(YU$11)*IF(AND(#REF!=YV$1,#REF!=YV$2),1,0)</f>
        <v>#REF!</v>
      </c>
      <c r="YW19" s="123" t="e">
        <f aca="false">COLUMN(YV$11)*IF(AND(#REF!=YW$1,#REF!=YW$2),1,0)</f>
        <v>#REF!</v>
      </c>
      <c r="YX19" s="123" t="e">
        <f aca="false">COLUMN(YW$11)*IF(AND(#REF!=YX$1,#REF!=YX$2),1,0)</f>
        <v>#REF!</v>
      </c>
      <c r="YY19" s="123" t="e">
        <f aca="false">COLUMN(YX$11)*IF(AND(#REF!=YY$1,#REF!=YY$2),1,0)</f>
        <v>#REF!</v>
      </c>
      <c r="YZ19" s="123" t="e">
        <f aca="false">COLUMN(YY$11)*IF(AND(#REF!=YZ$1,#REF!=YZ$2),1,0)</f>
        <v>#REF!</v>
      </c>
      <c r="ZA19" s="123" t="e">
        <f aca="false">COLUMN(YZ$11)*IF(AND(#REF!=ZA$1,#REF!=ZA$2),1,0)</f>
        <v>#REF!</v>
      </c>
      <c r="ZB19" s="123" t="e">
        <f aca="false">COLUMN(ZA$11)*IF(AND(#REF!=ZB$1,#REF!=ZB$2),1,0)</f>
        <v>#REF!</v>
      </c>
      <c r="ZC19" s="123" t="e">
        <f aca="false">COLUMN(ZB$11)*IF(AND(#REF!=ZC$1,#REF!=ZC$2),1,0)</f>
        <v>#REF!</v>
      </c>
      <c r="ZD19" s="123" t="e">
        <f aca="false">COLUMN(ZC$11)*IF(AND(#REF!=ZD$1,#REF!=ZD$2),1,0)</f>
        <v>#REF!</v>
      </c>
      <c r="ZE19" s="123" t="e">
        <f aca="false">COLUMN(ZD$11)*IF(AND(#REF!=ZE$1,#REF!=ZE$2),1,0)</f>
        <v>#REF!</v>
      </c>
      <c r="ZF19" s="123" t="e">
        <f aca="false">COLUMN(ZE$11)*IF(AND(#REF!=ZF$1,#REF!=ZF$2),1,0)</f>
        <v>#REF!</v>
      </c>
      <c r="ZG19" s="123" t="e">
        <f aca="false">COLUMN(ZF$11)*IF(AND(#REF!=ZG$1,#REF!=ZG$2),1,0)</f>
        <v>#REF!</v>
      </c>
      <c r="ZH19" s="123" t="e">
        <f aca="false">COLUMN(ZG$11)*IF(AND(#REF!=ZH$1,#REF!=ZH$2),1,0)</f>
        <v>#REF!</v>
      </c>
      <c r="ZI19" s="123" t="e">
        <f aca="false">COLUMN(ZH$11)*IF(AND(#REF!=ZI$1,#REF!=ZI$2),1,0)</f>
        <v>#REF!</v>
      </c>
      <c r="ZJ19" s="123" t="e">
        <f aca="false">COLUMN(ZI$11)*IF(AND(#REF!=ZJ$1,#REF!=ZJ$2),1,0)</f>
        <v>#REF!</v>
      </c>
      <c r="ZK19" s="123" t="e">
        <f aca="false">COLUMN(ZJ$11)*IF(AND(#REF!=ZK$1,#REF!=ZK$2),1,0)</f>
        <v>#REF!</v>
      </c>
      <c r="ZL19" s="123" t="e">
        <f aca="false">COLUMN(ZK$11)*IF(AND(#REF!=ZL$1,#REF!=ZL$2),1,0)</f>
        <v>#REF!</v>
      </c>
      <c r="ZM19" s="123" t="e">
        <f aca="false">COLUMN(ZL$11)*IF(AND(#REF!=ZM$1,#REF!=ZM$2),1,0)</f>
        <v>#REF!</v>
      </c>
      <c r="ZN19" s="123" t="e">
        <f aca="false">COLUMN(ZM$11)*IF(AND(#REF!=ZN$1,#REF!=ZN$2),1,0)</f>
        <v>#REF!</v>
      </c>
      <c r="ZO19" s="123" t="e">
        <f aca="false">COLUMN(ZN$11)*IF(AND(#REF!=ZO$1,#REF!=ZO$2),1,0)</f>
        <v>#REF!</v>
      </c>
      <c r="ZP19" s="123" t="e">
        <f aca="false">COLUMN(ZO$11)*IF(AND(#REF!=ZP$1,#REF!=ZP$2),1,0)</f>
        <v>#REF!</v>
      </c>
      <c r="ZQ19" s="123" t="e">
        <f aca="false">COLUMN(ZP$11)*IF(AND(#REF!=ZQ$1,#REF!=ZQ$2),1,0)</f>
        <v>#REF!</v>
      </c>
      <c r="ZR19" s="123" t="e">
        <f aca="false">COLUMN(ZQ$11)*IF(AND(#REF!=ZR$1,#REF!=ZR$2),1,0)</f>
        <v>#REF!</v>
      </c>
      <c r="ZS19" s="123" t="e">
        <f aca="false">COLUMN(ZR$11)*IF(AND(#REF!=ZS$1,#REF!=ZS$2),1,0)</f>
        <v>#REF!</v>
      </c>
      <c r="ZT19" s="123" t="e">
        <f aca="false">COLUMN(ZS$11)*IF(AND(#REF!=ZT$1,#REF!=ZT$2),1,0)</f>
        <v>#REF!</v>
      </c>
      <c r="ZU19" s="123" t="e">
        <f aca="false">COLUMN(ZT$11)*IF(AND(#REF!=ZU$1,#REF!=ZU$2),1,0)</f>
        <v>#REF!</v>
      </c>
      <c r="ZV19" s="123" t="e">
        <f aca="false">COLUMN(ZU$11)*IF(AND(#REF!=ZV$1,#REF!=ZV$2),1,0)</f>
        <v>#REF!</v>
      </c>
      <c r="ZW19" s="123" t="e">
        <f aca="false">COLUMN(ZV$11)*IF(AND(#REF!=ZW$1,#REF!=ZW$2),1,0)</f>
        <v>#REF!</v>
      </c>
      <c r="ZX19" s="123" t="e">
        <f aca="false">COLUMN(ZW$11)*IF(AND(#REF!=ZX$1,#REF!=ZX$2),1,0)</f>
        <v>#REF!</v>
      </c>
      <c r="ZY19" s="123" t="e">
        <f aca="false">COLUMN(ZX$11)*IF(AND(#REF!=ZY$1,#REF!=ZY$2),1,0)</f>
        <v>#REF!</v>
      </c>
      <c r="ZZ19" s="123" t="e">
        <f aca="false">COLUMN(ZY$11)*IF(AND(#REF!=ZZ$1,#REF!=ZZ$2),1,0)</f>
        <v>#REF!</v>
      </c>
      <c r="AAA19" s="123" t="e">
        <f aca="false">COLUMN(ZZ$11)*IF(AND(#REF!=AAA$1,#REF!=AAA$2),1,0)</f>
        <v>#REF!</v>
      </c>
      <c r="AAB19" s="123" t="e">
        <f aca="false">COLUMN(AAA$11)*IF(AND(#REF!=AAB$1,#REF!=AAB$2),1,0)</f>
        <v>#REF!</v>
      </c>
      <c r="AAC19" s="123" t="e">
        <f aca="false">COLUMN(AAB$11)*IF(AND(#REF!=AAC$1,#REF!=AAC$2),1,0)</f>
        <v>#REF!</v>
      </c>
      <c r="AAD19" s="123" t="e">
        <f aca="false">COLUMN(AAC$11)*IF(AND(#REF!=AAD$1,#REF!=AAD$2),1,0)</f>
        <v>#REF!</v>
      </c>
      <c r="AAE19" s="123" t="e">
        <f aca="false">COLUMN(AAD$11)*IF(AND(#REF!=AAE$1,#REF!=AAE$2),1,0)</f>
        <v>#REF!</v>
      </c>
      <c r="AAF19" s="123" t="e">
        <f aca="false">COLUMN(AAE$11)*IF(AND(#REF!=AAF$1,#REF!=AAF$2),1,0)</f>
        <v>#REF!</v>
      </c>
      <c r="AAG19" s="123" t="e">
        <f aca="false">COLUMN(AAF$11)*IF(AND(#REF!=AAG$1,#REF!=AAG$2),1,0)</f>
        <v>#REF!</v>
      </c>
      <c r="AAH19" s="123" t="e">
        <f aca="false">COLUMN(AAG$11)*IF(AND(#REF!=AAH$1,#REF!=AAH$2),1,0)</f>
        <v>#REF!</v>
      </c>
      <c r="AAI19" s="123" t="e">
        <f aca="false">COLUMN(AAH$11)*IF(AND(#REF!=AAI$1,#REF!=AAI$2),1,0)</f>
        <v>#REF!</v>
      </c>
      <c r="AAJ19" s="123" t="e">
        <f aca="false">COLUMN(AAI$11)*IF(AND(#REF!=AAJ$1,#REF!=AAJ$2),1,0)</f>
        <v>#REF!</v>
      </c>
      <c r="AAK19" s="123" t="e">
        <f aca="false">COLUMN(AAJ$11)*IF(AND(#REF!=AAK$1,#REF!=AAK$2),1,0)</f>
        <v>#REF!</v>
      </c>
      <c r="AAL19" s="123" t="e">
        <f aca="false">COLUMN(AAK$11)*IF(AND(#REF!=AAL$1,#REF!=AAL$2),1,0)</f>
        <v>#REF!</v>
      </c>
      <c r="AAM19" s="123" t="e">
        <f aca="false">COLUMN(AAL$11)*IF(AND(#REF!=AAM$1,#REF!=AAM$2),1,0)</f>
        <v>#REF!</v>
      </c>
      <c r="AAN19" s="123" t="e">
        <f aca="false">COLUMN(AAM$11)*IF(AND(#REF!=AAN$1,#REF!=AAN$2),1,0)</f>
        <v>#REF!</v>
      </c>
      <c r="AAO19" s="123" t="e">
        <f aca="false">COLUMN(AAN$11)*IF(AND(#REF!=AAO$1,#REF!=AAO$2),1,0)</f>
        <v>#REF!</v>
      </c>
      <c r="AAP19" s="123" t="e">
        <f aca="false">COLUMN(AAO$11)*IF(AND(#REF!=AAP$1,#REF!=AAP$2),1,0)</f>
        <v>#REF!</v>
      </c>
      <c r="AAQ19" s="123" t="e">
        <f aca="false">COLUMN(AAP$11)*IF(AND(#REF!=AAQ$1,#REF!=AAQ$2),1,0)</f>
        <v>#REF!</v>
      </c>
      <c r="AAR19" s="123" t="e">
        <f aca="false">COLUMN(AAQ$11)*IF(AND(#REF!=AAR$1,#REF!=AAR$2),1,0)</f>
        <v>#REF!</v>
      </c>
      <c r="AAS19" s="123" t="e">
        <f aca="false">COLUMN(AAR$11)*IF(AND(#REF!=AAS$1,#REF!=AAS$2),1,0)</f>
        <v>#REF!</v>
      </c>
      <c r="AAT19" s="123" t="e">
        <f aca="false">COLUMN(AAS$11)*IF(AND(#REF!=AAT$1,#REF!=AAT$2),1,0)</f>
        <v>#REF!</v>
      </c>
      <c r="AAU19" s="123" t="e">
        <f aca="false">COLUMN(AAT$11)*IF(AND(#REF!=AAU$1,#REF!=AAU$2),1,0)</f>
        <v>#REF!</v>
      </c>
      <c r="AAV19" s="123" t="e">
        <f aca="false">COLUMN(AAU$11)*IF(AND(#REF!=AAV$1,#REF!=AAV$2),1,0)</f>
        <v>#REF!</v>
      </c>
      <c r="AAW19" s="123" t="e">
        <f aca="false">COLUMN(AAV$11)*IF(AND(#REF!=AAW$1,#REF!=AAW$2),1,0)</f>
        <v>#REF!</v>
      </c>
      <c r="AAX19" s="123" t="e">
        <f aca="false">COLUMN(AAW$11)*IF(AND(#REF!=AAX$1,#REF!=AAX$2),1,0)</f>
        <v>#REF!</v>
      </c>
      <c r="AAY19" s="123" t="e">
        <f aca="false">COLUMN(AAX$11)*IF(AND(#REF!=AAY$1,#REF!=AAY$2),1,0)</f>
        <v>#REF!</v>
      </c>
      <c r="AAZ19" s="123" t="e">
        <f aca="false">COLUMN(AAY$11)*IF(AND(#REF!=AAZ$1,#REF!=AAZ$2),1,0)</f>
        <v>#REF!</v>
      </c>
      <c r="ABA19" s="123" t="e">
        <f aca="false">COLUMN(AAZ$11)*IF(AND(#REF!=ABA$1,#REF!=ABA$2),1,0)</f>
        <v>#REF!</v>
      </c>
      <c r="ABB19" s="123" t="e">
        <f aca="false">COLUMN(ABA$11)*IF(AND(#REF!=ABB$1,#REF!=ABB$2),1,0)</f>
        <v>#REF!</v>
      </c>
      <c r="ABC19" s="123" t="e">
        <f aca="false">COLUMN(ABB$11)*IF(AND(#REF!=ABC$1,#REF!=ABC$2),1,0)</f>
        <v>#REF!</v>
      </c>
      <c r="ABD19" s="123" t="e">
        <f aca="false">COLUMN(ABC$11)*IF(AND(#REF!=ABD$1,#REF!=ABD$2),1,0)</f>
        <v>#REF!</v>
      </c>
      <c r="ABE19" s="123" t="e">
        <f aca="false">COLUMN(ABD$11)*IF(AND(#REF!=ABE$1,#REF!=ABE$2),1,0)</f>
        <v>#REF!</v>
      </c>
      <c r="ABF19" s="123" t="e">
        <f aca="false">COLUMN(ABE$11)*IF(AND(#REF!=ABF$1,#REF!=ABF$2),1,0)</f>
        <v>#REF!</v>
      </c>
      <c r="ABG19" s="123" t="e">
        <f aca="false">COLUMN(ABF$11)*IF(AND(#REF!=ABG$1,#REF!=ABG$2),1,0)</f>
        <v>#REF!</v>
      </c>
      <c r="ABH19" s="123" t="e">
        <f aca="false">COLUMN(ABG$11)*IF(AND(#REF!=ABH$1,#REF!=ABH$2),1,0)</f>
        <v>#REF!</v>
      </c>
      <c r="ABI19" s="123" t="e">
        <f aca="false">COLUMN(ABH$11)*IF(AND(#REF!=ABI$1,#REF!=ABI$2),1,0)</f>
        <v>#REF!</v>
      </c>
      <c r="ABJ19" s="123" t="e">
        <f aca="false">COLUMN(ABI$11)*IF(AND(#REF!=ABJ$1,#REF!=ABJ$2),1,0)</f>
        <v>#REF!</v>
      </c>
      <c r="ABK19" s="123" t="e">
        <f aca="false">COLUMN(ABJ$11)*IF(AND(#REF!=ABK$1,#REF!=ABK$2),1,0)</f>
        <v>#REF!</v>
      </c>
      <c r="ABL19" s="123" t="e">
        <f aca="false">COLUMN(ABK$11)*IF(AND(#REF!=ABL$1,#REF!=ABL$2),1,0)</f>
        <v>#REF!</v>
      </c>
      <c r="ABM19" s="123" t="e">
        <f aca="false">COLUMN(ABL$11)*IF(AND(#REF!=ABM$1,#REF!=ABM$2),1,0)</f>
        <v>#REF!</v>
      </c>
      <c r="ABN19" s="123" t="e">
        <f aca="false">COLUMN(ABM$11)*IF(AND(#REF!=ABN$1,#REF!=ABN$2),1,0)</f>
        <v>#REF!</v>
      </c>
      <c r="ABO19" s="123" t="e">
        <f aca="false">COLUMN(ABN$11)*IF(AND(#REF!=ABO$1,#REF!=ABO$2),1,0)</f>
        <v>#REF!</v>
      </c>
      <c r="ABP19" s="123" t="e">
        <f aca="false">COLUMN(ABO$11)*IF(AND(#REF!=ABP$1,#REF!=ABP$2),1,0)</f>
        <v>#REF!</v>
      </c>
      <c r="ABQ19" s="123" t="e">
        <f aca="false">COLUMN(ABP$11)*IF(AND(#REF!=ABQ$1,#REF!=ABQ$2),1,0)</f>
        <v>#REF!</v>
      </c>
      <c r="ABR19" s="123" t="e">
        <f aca="false">COLUMN(ABQ$11)*IF(AND(#REF!=ABR$1,#REF!=ABR$2),1,0)</f>
        <v>#REF!</v>
      </c>
      <c r="ABS19" s="123" t="e">
        <f aca="false">COLUMN(ABR$11)*IF(AND(#REF!=ABS$1,#REF!=ABS$2),1,0)</f>
        <v>#REF!</v>
      </c>
      <c r="ABT19" s="123" t="e">
        <f aca="false">COLUMN(ABS$11)*IF(AND(#REF!=ABT$1,#REF!=ABT$2),1,0)</f>
        <v>#REF!</v>
      </c>
      <c r="ABU19" s="123" t="e">
        <f aca="false">COLUMN(ABT$11)*IF(AND(#REF!=ABU$1,#REF!=ABU$2),1,0)</f>
        <v>#REF!</v>
      </c>
      <c r="ABV19" s="123" t="e">
        <f aca="false">COLUMN(ABU$11)*IF(AND(#REF!=ABV$1,#REF!=ABV$2),1,0)</f>
        <v>#REF!</v>
      </c>
      <c r="ABW19" s="123" t="e">
        <f aca="false">COLUMN(ABV$11)*IF(AND(#REF!=ABW$1,#REF!=ABW$2),1,0)</f>
        <v>#REF!</v>
      </c>
      <c r="ABX19" s="123" t="e">
        <f aca="false">COLUMN(ABW$11)*IF(AND(#REF!=ABX$1,#REF!=ABX$2),1,0)</f>
        <v>#REF!</v>
      </c>
      <c r="ABY19" s="123" t="e">
        <f aca="false">COLUMN(ABX$11)*IF(AND(#REF!=ABY$1,#REF!=ABY$2),1,0)</f>
        <v>#REF!</v>
      </c>
      <c r="ABZ19" s="123" t="e">
        <f aca="false">COLUMN(ABY$11)*IF(AND(#REF!=ABZ$1,#REF!=ABZ$2),1,0)</f>
        <v>#REF!</v>
      </c>
      <c r="ACA19" s="123" t="e">
        <f aca="false">COLUMN(ABZ$11)*IF(AND(#REF!=ACA$1,#REF!=ACA$2),1,0)</f>
        <v>#REF!</v>
      </c>
      <c r="ACB19" s="123" t="e">
        <f aca="false">COLUMN(ACA$11)*IF(AND(#REF!=ACB$1,#REF!=ACB$2),1,0)</f>
        <v>#REF!</v>
      </c>
      <c r="ACC19" s="123" t="e">
        <f aca="false">COLUMN(ACB$11)*IF(AND(#REF!=ACC$1,#REF!=ACC$2),1,0)</f>
        <v>#REF!</v>
      </c>
      <c r="ACD19" s="123" t="e">
        <f aca="false">COLUMN(ACC$11)*IF(AND(#REF!=ACD$1,#REF!=ACD$2),1,0)</f>
        <v>#REF!</v>
      </c>
      <c r="ACE19" s="123" t="e">
        <f aca="false">COLUMN(ACD$11)*IF(AND(#REF!=ACE$1,#REF!=ACE$2),1,0)</f>
        <v>#REF!</v>
      </c>
      <c r="ACF19" s="123" t="e">
        <f aca="false">COLUMN(ACE$11)*IF(AND(#REF!=ACF$1,#REF!=ACF$2),1,0)</f>
        <v>#REF!</v>
      </c>
      <c r="ACG19" s="123" t="e">
        <f aca="false">COLUMN(ACF$11)*IF(AND(#REF!=ACG$1,#REF!=ACG$2),1,0)</f>
        <v>#REF!</v>
      </c>
      <c r="ACH19" s="123" t="e">
        <f aca="false">COLUMN(ACG$11)*IF(AND(#REF!=ACH$1,#REF!=ACH$2),1,0)</f>
        <v>#REF!</v>
      </c>
      <c r="ACI19" s="123" t="e">
        <f aca="false">COLUMN(ACH$11)*IF(AND(#REF!=ACI$1,#REF!=ACI$2),1,0)</f>
        <v>#REF!</v>
      </c>
      <c r="ACJ19" s="123" t="e">
        <f aca="false">COLUMN(ACI$11)*IF(AND(#REF!=ACJ$1,#REF!=ACJ$2),1,0)</f>
        <v>#REF!</v>
      </c>
      <c r="ACK19" s="123" t="e">
        <f aca="false">COLUMN(ACJ$11)*IF(AND(#REF!=ACK$1,#REF!=ACK$2),1,0)</f>
        <v>#REF!</v>
      </c>
      <c r="ACL19" s="123" t="e">
        <f aca="false">COLUMN(ACK$11)*IF(AND(#REF!=ACL$1,#REF!=ACL$2),1,0)</f>
        <v>#REF!</v>
      </c>
      <c r="ACM19" s="123" t="e">
        <f aca="false">COLUMN(ACL$11)*IF(AND(#REF!=ACM$1,#REF!=ACM$2),1,0)</f>
        <v>#REF!</v>
      </c>
      <c r="ACN19" s="123" t="e">
        <f aca="false">COLUMN(ACM$11)*IF(AND(#REF!=ACN$1,#REF!=ACN$2),1,0)</f>
        <v>#REF!</v>
      </c>
      <c r="ACO19" s="123" t="e">
        <f aca="false">COLUMN(ACN$11)*IF(AND(#REF!=ACO$1,#REF!=ACO$2),1,0)</f>
        <v>#REF!</v>
      </c>
      <c r="ACP19" s="123" t="e">
        <f aca="false">COLUMN(ACO$11)*IF(AND(#REF!=ACP$1,#REF!=ACP$2),1,0)</f>
        <v>#REF!</v>
      </c>
      <c r="ACQ19" s="123" t="e">
        <f aca="false">COLUMN(ACP$11)*IF(AND(#REF!=ACQ$1,#REF!=ACQ$2),1,0)</f>
        <v>#REF!</v>
      </c>
      <c r="ACR19" s="123" t="e">
        <f aca="false">COLUMN(ACQ$11)*IF(AND(#REF!=ACR$1,#REF!=ACR$2),1,0)</f>
        <v>#REF!</v>
      </c>
      <c r="ACS19" s="123" t="e">
        <f aca="false">COLUMN(ACR$11)*IF(AND(#REF!=ACS$1,#REF!=ACS$2),1,0)</f>
        <v>#REF!</v>
      </c>
      <c r="ACT19" s="123" t="e">
        <f aca="false">COLUMN(ACS$11)*IF(AND(#REF!=ACT$1,#REF!=ACT$2),1,0)</f>
        <v>#REF!</v>
      </c>
      <c r="ACU19" s="123" t="e">
        <f aca="false">COLUMN(ACT$11)*IF(AND(#REF!=ACU$1,#REF!=ACU$2),1,0)</f>
        <v>#REF!</v>
      </c>
      <c r="ACV19" s="123" t="e">
        <f aca="false">COLUMN(ACU$11)*IF(AND(#REF!=ACV$1,#REF!=ACV$2),1,0)</f>
        <v>#REF!</v>
      </c>
      <c r="ACW19" s="123" t="e">
        <f aca="false">COLUMN(ACV$11)*IF(AND(#REF!=ACW$1,#REF!=ACW$2),1,0)</f>
        <v>#REF!</v>
      </c>
      <c r="ACX19" s="123" t="e">
        <f aca="false">COLUMN(ACW$11)*IF(AND(#REF!=ACX$1,#REF!=ACX$2),1,0)</f>
        <v>#REF!</v>
      </c>
      <c r="ACY19" s="123" t="e">
        <f aca="false">COLUMN(ACX$11)*IF(AND(#REF!=ACY$1,#REF!=ACY$2),1,0)</f>
        <v>#REF!</v>
      </c>
      <c r="ACZ19" s="123" t="e">
        <f aca="false">COLUMN(ACY$11)*IF(AND(#REF!=ACZ$1,#REF!=ACZ$2),1,0)</f>
        <v>#REF!</v>
      </c>
      <c r="ADA19" s="123" t="e">
        <f aca="false">COLUMN(ACZ$11)*IF(AND(#REF!=ADA$1,#REF!=ADA$2),1,0)</f>
        <v>#REF!</v>
      </c>
      <c r="ADB19" s="123" t="e">
        <f aca="false">COLUMN(ADA$11)*IF(AND(#REF!=ADB$1,#REF!=ADB$2),1,0)</f>
        <v>#REF!</v>
      </c>
      <c r="ADC19" s="123" t="e">
        <f aca="false">COLUMN(ADB$11)*IF(AND(#REF!=ADC$1,#REF!=ADC$2),1,0)</f>
        <v>#REF!</v>
      </c>
      <c r="ADD19" s="123" t="e">
        <f aca="false">COLUMN(ADC$11)*IF(AND(#REF!=ADD$1,#REF!=ADD$2),1,0)</f>
        <v>#REF!</v>
      </c>
      <c r="ADE19" s="123" t="e">
        <f aca="false">COLUMN(ADD$11)*IF(AND(#REF!=ADE$1,#REF!=ADE$2),1,0)</f>
        <v>#REF!</v>
      </c>
      <c r="ADF19" s="123" t="e">
        <f aca="false">COLUMN(ADE$11)*IF(AND(#REF!=ADF$1,#REF!=ADF$2),1,0)</f>
        <v>#REF!</v>
      </c>
      <c r="ADG19" s="123" t="e">
        <f aca="false">COLUMN(ADF$11)*IF(AND(#REF!=ADG$1,#REF!=ADG$2),1,0)</f>
        <v>#REF!</v>
      </c>
      <c r="ADH19" s="123" t="e">
        <f aca="false">COLUMN(ADG$11)*IF(AND(#REF!=ADH$1,#REF!=ADH$2),1,0)</f>
        <v>#REF!</v>
      </c>
      <c r="ADI19" s="123" t="e">
        <f aca="false">COLUMN(ADH$11)*IF(AND(#REF!=ADI$1,#REF!=ADI$2),1,0)</f>
        <v>#REF!</v>
      </c>
      <c r="ADJ19" s="123" t="e">
        <f aca="false">COLUMN(ADI$11)*IF(AND(#REF!=ADJ$1,#REF!=ADJ$2),1,0)</f>
        <v>#REF!</v>
      </c>
      <c r="ADK19" s="123" t="e">
        <f aca="false">COLUMN(ADJ$11)*IF(AND(#REF!=ADK$1,#REF!=ADK$2),1,0)</f>
        <v>#REF!</v>
      </c>
      <c r="ADL19" s="123" t="e">
        <f aca="false">COLUMN(ADK$11)*IF(AND(#REF!=ADL$1,#REF!=ADL$2),1,0)</f>
        <v>#REF!</v>
      </c>
      <c r="ADM19" s="123" t="e">
        <f aca="false">COLUMN(ADL$11)*IF(AND(#REF!=ADM$1,#REF!=ADM$2),1,0)</f>
        <v>#REF!</v>
      </c>
      <c r="ADN19" s="123" t="e">
        <f aca="false">COLUMN(ADM$11)*IF(AND(#REF!=ADN$1,#REF!=ADN$2),1,0)</f>
        <v>#REF!</v>
      </c>
      <c r="ADO19" s="123" t="e">
        <f aca="false">COLUMN(ADN$11)*IF(AND(#REF!=ADO$1,#REF!=ADO$2),1,0)</f>
        <v>#REF!</v>
      </c>
      <c r="ADP19" s="123" t="e">
        <f aca="false">COLUMN(ADO$11)*IF(AND(#REF!=ADP$1,#REF!=ADP$2),1,0)</f>
        <v>#REF!</v>
      </c>
      <c r="ADQ19" s="123" t="e">
        <f aca="false">COLUMN(ADP$11)*IF(AND(#REF!=ADQ$1,#REF!=ADQ$2),1,0)</f>
        <v>#REF!</v>
      </c>
      <c r="ADR19" s="123" t="e">
        <f aca="false">COLUMN(ADQ$11)*IF(AND(#REF!=ADR$1,#REF!=ADR$2),1,0)</f>
        <v>#REF!</v>
      </c>
      <c r="ADS19" s="123" t="e">
        <f aca="false">COLUMN(ADR$11)*IF(AND(#REF!=ADS$1,#REF!=ADS$2),1,0)</f>
        <v>#REF!</v>
      </c>
      <c r="ADT19" s="123" t="e">
        <f aca="false">COLUMN(ADS$11)*IF(AND(#REF!=ADT$1,#REF!=ADT$2),1,0)</f>
        <v>#REF!</v>
      </c>
      <c r="ADU19" s="123" t="e">
        <f aca="false">COLUMN(ADT$11)*IF(AND(#REF!=ADU$1,#REF!=ADU$2),1,0)</f>
        <v>#REF!</v>
      </c>
      <c r="ADV19" s="123" t="e">
        <f aca="false">COLUMN(ADU$11)*IF(AND(#REF!=ADV$1,#REF!=ADV$2),1,0)</f>
        <v>#REF!</v>
      </c>
      <c r="ADW19" s="123" t="e">
        <f aca="false">COLUMN(ADV$11)*IF(AND(#REF!=ADW$1,#REF!=ADW$2),1,0)</f>
        <v>#REF!</v>
      </c>
      <c r="ADX19" s="123" t="e">
        <f aca="false">COLUMN(ADW$11)*IF(AND(#REF!=ADX$1,#REF!=ADX$2),1,0)</f>
        <v>#REF!</v>
      </c>
      <c r="ADY19" s="123" t="e">
        <f aca="false">COLUMN(ADX$11)*IF(AND(#REF!=ADY$1,#REF!=ADY$2),1,0)</f>
        <v>#REF!</v>
      </c>
      <c r="ADZ19" s="123" t="e">
        <f aca="false">COLUMN(ADY$11)*IF(AND(#REF!=ADZ$1,#REF!=ADZ$2),1,0)</f>
        <v>#REF!</v>
      </c>
      <c r="AEA19" s="123" t="e">
        <f aca="false">COLUMN(ADZ$11)*IF(AND(#REF!=AEA$1,#REF!=AEA$2),1,0)</f>
        <v>#REF!</v>
      </c>
      <c r="AEB19" s="123" t="e">
        <f aca="false">COLUMN(AEA$11)*IF(AND(#REF!=AEB$1,#REF!=AEB$2),1,0)</f>
        <v>#REF!</v>
      </c>
      <c r="AEC19" s="123" t="e">
        <f aca="false">COLUMN(AEB$11)*IF(AND(#REF!=AEC$1,#REF!=AEC$2),1,0)</f>
        <v>#REF!</v>
      </c>
      <c r="AED19" s="123" t="e">
        <f aca="false">COLUMN(AEC$11)*IF(AND(#REF!=AED$1,#REF!=AED$2),1,0)</f>
        <v>#REF!</v>
      </c>
      <c r="AEE19" s="123" t="e">
        <f aca="false">COLUMN(AED$11)*IF(AND(#REF!=AEE$1,#REF!=AEE$2),1,0)</f>
        <v>#REF!</v>
      </c>
      <c r="AEF19" s="123" t="e">
        <f aca="false">COLUMN(AEE$11)*IF(AND(#REF!=AEF$1,#REF!=AEF$2),1,0)</f>
        <v>#REF!</v>
      </c>
      <c r="AEG19" s="123" t="e">
        <f aca="false">COLUMN(AEF$11)*IF(AND(#REF!=AEG$1,#REF!=AEG$2),1,0)</f>
        <v>#REF!</v>
      </c>
      <c r="AEH19" s="123" t="e">
        <f aca="false">COLUMN(AEG$11)*IF(AND(#REF!=AEH$1,#REF!=AEH$2),1,0)</f>
        <v>#REF!</v>
      </c>
      <c r="AEI19" s="123" t="e">
        <f aca="false">COLUMN(AEH$11)*IF(AND(#REF!=AEI$1,#REF!=AEI$2),1,0)</f>
        <v>#REF!</v>
      </c>
      <c r="AEJ19" s="123" t="e">
        <f aca="false">COLUMN(AEI$11)*IF(AND(#REF!=AEJ$1,#REF!=AEJ$2),1,0)</f>
        <v>#REF!</v>
      </c>
      <c r="AEK19" s="123" t="e">
        <f aca="false">COLUMN(AEJ$11)*IF(AND(#REF!=AEK$1,#REF!=AEK$2),1,0)</f>
        <v>#REF!</v>
      </c>
      <c r="AEL19" s="123" t="e">
        <f aca="false">COLUMN(AEK$11)*IF(AND(#REF!=AEL$1,#REF!=AEL$2),1,0)</f>
        <v>#REF!</v>
      </c>
      <c r="AEM19" s="123" t="e">
        <f aca="false">COLUMN(AEL$11)*IF(AND(#REF!=AEM$1,#REF!=AEM$2),1,0)</f>
        <v>#REF!</v>
      </c>
      <c r="AEN19" s="123" t="e">
        <f aca="false">COLUMN(AEM$11)*IF(AND(#REF!=AEN$1,#REF!=AEN$2),1,0)</f>
        <v>#REF!</v>
      </c>
      <c r="AEO19" s="123" t="e">
        <f aca="false">COLUMN(AEN$11)*IF(AND(#REF!=AEO$1,#REF!=AEO$2),1,0)</f>
        <v>#REF!</v>
      </c>
      <c r="AEP19" s="123" t="e">
        <f aca="false">COLUMN(AEO$11)*IF(AND(#REF!=AEP$1,#REF!=AEP$2),1,0)</f>
        <v>#REF!</v>
      </c>
      <c r="AEQ19" s="123" t="e">
        <f aca="false">COLUMN(AEP$11)*IF(AND(#REF!=AEQ$1,#REF!=AEQ$2),1,0)</f>
        <v>#REF!</v>
      </c>
      <c r="AER19" s="123" t="e">
        <f aca="false">COLUMN(AEQ$11)*IF(AND(#REF!=AER$1,#REF!=AER$2),1,0)</f>
        <v>#REF!</v>
      </c>
      <c r="AES19" s="123" t="e">
        <f aca="false">COLUMN(AER$11)*IF(AND(#REF!=AES$1,#REF!=AES$2),1,0)</f>
        <v>#REF!</v>
      </c>
      <c r="AET19" s="123" t="e">
        <f aca="false">COLUMN(AES$11)*IF(AND(#REF!=AET$1,#REF!=AET$2),1,0)</f>
        <v>#REF!</v>
      </c>
      <c r="AEU19" s="123" t="e">
        <f aca="false">COLUMN(AET$11)*IF(AND(#REF!=AEU$1,#REF!=AEU$2),1,0)</f>
        <v>#REF!</v>
      </c>
      <c r="AEV19" s="123" t="e">
        <f aca="false">COLUMN(AEU$11)*IF(AND(#REF!=AEV$1,#REF!=AEV$2),1,0)</f>
        <v>#REF!</v>
      </c>
      <c r="AEW19" s="123" t="e">
        <f aca="false">COLUMN(AEV$11)*IF(AND(#REF!=AEW$1,#REF!=AEW$2),1,0)</f>
        <v>#REF!</v>
      </c>
      <c r="AEX19" s="123" t="e">
        <f aca="false">COLUMN(AEW$11)*IF(AND(#REF!=AEX$1,#REF!=AEX$2),1,0)</f>
        <v>#REF!</v>
      </c>
      <c r="AEY19" s="123" t="e">
        <f aca="false">COLUMN(AEX$11)*IF(AND(#REF!=AEY$1,#REF!=AEY$2),1,0)</f>
        <v>#REF!</v>
      </c>
      <c r="AEZ19" s="123" t="e">
        <f aca="false">COLUMN(AEY$11)*IF(AND(#REF!=AEZ$1,#REF!=AEZ$2),1,0)</f>
        <v>#REF!</v>
      </c>
      <c r="AFA19" s="123" t="e">
        <f aca="false">COLUMN(AEZ$11)*IF(AND(#REF!=AFA$1,#REF!=AFA$2),1,0)</f>
        <v>#REF!</v>
      </c>
      <c r="AFB19" s="123" t="e">
        <f aca="false">COLUMN(AFA$11)*IF(AND(#REF!=AFB$1,#REF!=AFB$2),1,0)</f>
        <v>#REF!</v>
      </c>
      <c r="AFC19" s="123" t="e">
        <f aca="false">COLUMN(AFB$11)*IF(AND(#REF!=AFC$1,#REF!=AFC$2),1,0)</f>
        <v>#REF!</v>
      </c>
      <c r="AFD19" s="123" t="e">
        <f aca="false">COLUMN(AFC$11)*IF(AND(#REF!=AFD$1,#REF!=AFD$2),1,0)</f>
        <v>#REF!</v>
      </c>
      <c r="AFE19" s="123" t="e">
        <f aca="false">COLUMN(AFD$11)*IF(AND(#REF!=AFE$1,#REF!=AFE$2),1,0)</f>
        <v>#REF!</v>
      </c>
      <c r="AFF19" s="123" t="e">
        <f aca="false">COLUMN(AFE$11)*IF(AND(#REF!=AFF$1,#REF!=AFF$2),1,0)</f>
        <v>#REF!</v>
      </c>
      <c r="AFG19" s="123" t="e">
        <f aca="false">COLUMN(AFF$11)*IF(AND(#REF!=AFG$1,#REF!=AFG$2),1,0)</f>
        <v>#REF!</v>
      </c>
      <c r="AFH19" s="123" t="e">
        <f aca="false">COLUMN(AFG$11)*IF(AND(#REF!=AFH$1,#REF!=AFH$2),1,0)</f>
        <v>#REF!</v>
      </c>
      <c r="AFI19" s="123" t="e">
        <f aca="false">COLUMN(AFH$11)*IF(AND(#REF!=AFI$1,#REF!=AFI$2),1,0)</f>
        <v>#REF!</v>
      </c>
      <c r="AFJ19" s="123" t="e">
        <f aca="false">COLUMN(AFI$11)*IF(AND(#REF!=AFJ$1,#REF!=AFJ$2),1,0)</f>
        <v>#REF!</v>
      </c>
      <c r="AFK19" s="123" t="e">
        <f aca="false">COLUMN(AFJ$11)*IF(AND(#REF!=AFK$1,#REF!=AFK$2),1,0)</f>
        <v>#REF!</v>
      </c>
      <c r="AFL19" s="123" t="e">
        <f aca="false">COLUMN(AFK$11)*IF(AND(#REF!=AFL$1,#REF!=AFL$2),1,0)</f>
        <v>#REF!</v>
      </c>
      <c r="AFM19" s="123" t="e">
        <f aca="false">COLUMN(AFL$11)*IF(AND(#REF!=AFM$1,#REF!=AFM$2),1,0)</f>
        <v>#REF!</v>
      </c>
      <c r="AFN19" s="123" t="e">
        <f aca="false">COLUMN(AFM$11)*IF(AND(#REF!=AFN$1,#REF!=AFN$2),1,0)</f>
        <v>#REF!</v>
      </c>
      <c r="AFO19" s="123" t="e">
        <f aca="false">COLUMN(AFN$11)*IF(AND(#REF!=AFO$1,#REF!=AFO$2),1,0)</f>
        <v>#REF!</v>
      </c>
      <c r="AFP19" s="123" t="e">
        <f aca="false">COLUMN(AFO$11)*IF(AND(#REF!=AFP$1,#REF!=AFP$2),1,0)</f>
        <v>#REF!</v>
      </c>
      <c r="AFQ19" s="123" t="e">
        <f aca="false">COLUMN(AFP$11)*IF(AND(#REF!=AFQ$1,#REF!=AFQ$2),1,0)</f>
        <v>#REF!</v>
      </c>
      <c r="AFR19" s="123" t="e">
        <f aca="false">COLUMN(AFQ$11)*IF(AND(#REF!=AFR$1,#REF!=AFR$2),1,0)</f>
        <v>#REF!</v>
      </c>
      <c r="AFS19" s="123" t="e">
        <f aca="false">COLUMN(AFR$11)*IF(AND(#REF!=AFS$1,#REF!=AFS$2),1,0)</f>
        <v>#REF!</v>
      </c>
      <c r="AFT19" s="123" t="e">
        <f aca="false">COLUMN(AFS$11)*IF(AND(#REF!=AFT$1,#REF!=AFT$2),1,0)</f>
        <v>#REF!</v>
      </c>
      <c r="AFU19" s="123" t="e">
        <f aca="false">COLUMN(AFT$11)*IF(AND(#REF!=AFU$1,#REF!=AFU$2),1,0)</f>
        <v>#REF!</v>
      </c>
      <c r="AFV19" s="123" t="e">
        <f aca="false">COLUMN(AFU$11)*IF(AND(#REF!=AFV$1,#REF!=AFV$2),1,0)</f>
        <v>#REF!</v>
      </c>
      <c r="AFW19" s="123" t="e">
        <f aca="false">COLUMN(AFV$11)*IF(AND(#REF!=AFW$1,#REF!=AFW$2),1,0)</f>
        <v>#REF!</v>
      </c>
      <c r="AFX19" s="123" t="e">
        <f aca="false">COLUMN(AFW$11)*IF(AND(#REF!=AFX$1,#REF!=AFX$2),1,0)</f>
        <v>#REF!</v>
      </c>
      <c r="AFY19" s="123" t="e">
        <f aca="false">COLUMN(AFX$11)*IF(AND(#REF!=AFY$1,#REF!=AFY$2),1,0)</f>
        <v>#REF!</v>
      </c>
      <c r="AFZ19" s="123" t="e">
        <f aca="false">COLUMN(AFY$11)*IF(AND(#REF!=AFZ$1,#REF!=AFZ$2),1,0)</f>
        <v>#REF!</v>
      </c>
      <c r="AGA19" s="123" t="e">
        <f aca="false">COLUMN(AFZ$11)*IF(AND(#REF!=AGA$1,#REF!=AGA$2),1,0)</f>
        <v>#REF!</v>
      </c>
      <c r="AGB19" s="123" t="e">
        <f aca="false">COLUMN(AGA$11)*IF(AND(#REF!=AGB$1,#REF!=AGB$2),1,0)</f>
        <v>#REF!</v>
      </c>
      <c r="AGC19" s="123" t="e">
        <f aca="false">COLUMN(AGB$11)*IF(AND(#REF!=AGC$1,#REF!=AGC$2),1,0)</f>
        <v>#REF!</v>
      </c>
      <c r="AGD19" s="123" t="e">
        <f aca="false">COLUMN(AGC$11)*IF(AND(#REF!=AGD$1,#REF!=AGD$2),1,0)</f>
        <v>#REF!</v>
      </c>
      <c r="AGE19" s="123" t="e">
        <f aca="false">COLUMN(AGD$11)*IF(AND(#REF!=AGE$1,#REF!=AGE$2),1,0)</f>
        <v>#REF!</v>
      </c>
      <c r="AGF19" s="123" t="e">
        <f aca="false">COLUMN(AGE$11)*IF(AND(#REF!=AGF$1,#REF!=AGF$2),1,0)</f>
        <v>#REF!</v>
      </c>
      <c r="AGG19" s="123" t="e">
        <f aca="false">COLUMN(AGF$11)*IF(AND(#REF!=AGG$1,#REF!=AGG$2),1,0)</f>
        <v>#REF!</v>
      </c>
      <c r="AGH19" s="123" t="e">
        <f aca="false">COLUMN(AGG$11)*IF(AND(#REF!=AGH$1,#REF!=AGH$2),1,0)</f>
        <v>#REF!</v>
      </c>
      <c r="AGI19" s="123" t="e">
        <f aca="false">COLUMN(AGH$11)*IF(AND(#REF!=AGI$1,#REF!=AGI$2),1,0)</f>
        <v>#REF!</v>
      </c>
      <c r="AGJ19" s="123" t="e">
        <f aca="false">COLUMN(AGI$11)*IF(AND(#REF!=AGJ$1,#REF!=AGJ$2),1,0)</f>
        <v>#REF!</v>
      </c>
      <c r="AGK19" s="123" t="e">
        <f aca="false">COLUMN(AGJ$11)*IF(AND(#REF!=AGK$1,#REF!=AGK$2),1,0)</f>
        <v>#REF!</v>
      </c>
      <c r="AGL19" s="123" t="e">
        <f aca="false">COLUMN(AGK$11)*IF(AND(#REF!=AGL$1,#REF!=AGL$2),1,0)</f>
        <v>#REF!</v>
      </c>
      <c r="AGM19" s="123" t="e">
        <f aca="false">COLUMN(AGL$11)*IF(AND(#REF!=AGM$1,#REF!=AGM$2),1,0)</f>
        <v>#REF!</v>
      </c>
      <c r="AGN19" s="123" t="e">
        <f aca="false">COLUMN(AGM$11)*IF(AND(#REF!=AGN$1,#REF!=AGN$2),1,0)</f>
        <v>#REF!</v>
      </c>
      <c r="AGO19" s="123" t="e">
        <f aca="false">COLUMN(AGN$11)*IF(AND(#REF!=AGO$1,#REF!=AGO$2),1,0)</f>
        <v>#REF!</v>
      </c>
      <c r="AGP19" s="123" t="e">
        <f aca="false">COLUMN(AGO$11)*IF(AND(#REF!=AGP$1,#REF!=AGP$2),1,0)</f>
        <v>#REF!</v>
      </c>
      <c r="AGQ19" s="123" t="e">
        <f aca="false">COLUMN(AGP$11)*IF(AND(#REF!=AGQ$1,#REF!=AGQ$2),1,0)</f>
        <v>#REF!</v>
      </c>
      <c r="AGR19" s="123" t="e">
        <f aca="false">COLUMN(AGQ$11)*IF(AND(#REF!=AGR$1,#REF!=AGR$2),1,0)</f>
        <v>#REF!</v>
      </c>
      <c r="AGS19" s="123" t="e">
        <f aca="false">COLUMN(AGR$11)*IF(AND(#REF!=AGS$1,#REF!=AGS$2),1,0)</f>
        <v>#REF!</v>
      </c>
      <c r="AGT19" s="123" t="e">
        <f aca="false">COLUMN(AGS$11)*IF(AND(#REF!=AGT$1,#REF!=AGT$2),1,0)</f>
        <v>#REF!</v>
      </c>
      <c r="AGU19" s="123" t="e">
        <f aca="false">COLUMN(AGT$11)*IF(AND(#REF!=AGU$1,#REF!=AGU$2),1,0)</f>
        <v>#REF!</v>
      </c>
      <c r="AGV19" s="123" t="e">
        <f aca="false">COLUMN(AGU$11)*IF(AND(#REF!=AGV$1,#REF!=AGV$2),1,0)</f>
        <v>#REF!</v>
      </c>
      <c r="AGW19" s="123" t="e">
        <f aca="false">COLUMN(AGV$11)*IF(AND(#REF!=AGW$1,#REF!=AGW$2),1,0)</f>
        <v>#REF!</v>
      </c>
      <c r="AGX19" s="123" t="e">
        <f aca="false">COLUMN(AGW$11)*IF(AND(#REF!=AGX$1,#REF!=AGX$2),1,0)</f>
        <v>#REF!</v>
      </c>
      <c r="AGY19" s="123" t="e">
        <f aca="false">COLUMN(AGX$11)*IF(AND(#REF!=AGY$1,#REF!=AGY$2),1,0)</f>
        <v>#REF!</v>
      </c>
      <c r="AGZ19" s="123" t="e">
        <f aca="false">COLUMN(AGY$11)*IF(AND(#REF!=AGZ$1,#REF!=AGZ$2),1,0)</f>
        <v>#REF!</v>
      </c>
      <c r="AHA19" s="123" t="e">
        <f aca="false">COLUMN(AGZ$11)*IF(AND(#REF!=AHA$1,#REF!=AHA$2),1,0)</f>
        <v>#REF!</v>
      </c>
      <c r="AHB19" s="123" t="e">
        <f aca="false">COLUMN(AHA$11)*IF(AND(#REF!=AHB$1,#REF!=AHB$2),1,0)</f>
        <v>#REF!</v>
      </c>
      <c r="AHC19" s="123" t="e">
        <f aca="false">COLUMN(AHB$11)*IF(AND(#REF!=AHC$1,#REF!=AHC$2),1,0)</f>
        <v>#REF!</v>
      </c>
      <c r="AHD19" s="123" t="e">
        <f aca="false">COLUMN(AHC$11)*IF(AND(#REF!=AHD$1,#REF!=AHD$2),1,0)</f>
        <v>#REF!</v>
      </c>
      <c r="AHE19" s="123" t="e">
        <f aca="false">COLUMN(AHD$11)*IF(AND(#REF!=AHE$1,#REF!=AHE$2),1,0)</f>
        <v>#REF!</v>
      </c>
      <c r="AHF19" s="123" t="e">
        <f aca="false">COLUMN(AHE$11)*IF(AND(#REF!=AHF$1,#REF!=AHF$2),1,0)</f>
        <v>#REF!</v>
      </c>
      <c r="AHG19" s="123" t="e">
        <f aca="false">COLUMN(AHF$11)*IF(AND(#REF!=AHG$1,#REF!=AHG$2),1,0)</f>
        <v>#REF!</v>
      </c>
      <c r="AHH19" s="123" t="e">
        <f aca="false">COLUMN(AHG$11)*IF(AND(#REF!=AHH$1,#REF!=AHH$2),1,0)</f>
        <v>#REF!</v>
      </c>
      <c r="AHI19" s="123" t="e">
        <f aca="false">COLUMN(AHH$11)*IF(AND(#REF!=AHI$1,#REF!=AHI$2),1,0)</f>
        <v>#REF!</v>
      </c>
      <c r="AHJ19" s="123" t="e">
        <f aca="false">COLUMN(AHI$11)*IF(AND(#REF!=AHJ$1,#REF!=AHJ$2),1,0)</f>
        <v>#REF!</v>
      </c>
      <c r="AHK19" s="123" t="e">
        <f aca="false">COLUMN(AHJ$11)*IF(AND(#REF!=AHK$1,#REF!=AHK$2),1,0)</f>
        <v>#REF!</v>
      </c>
      <c r="AHL19" s="123" t="e">
        <f aca="false">COLUMN(AHK$11)*IF(AND(#REF!=AHL$1,#REF!=AHL$2),1,0)</f>
        <v>#REF!</v>
      </c>
      <c r="AHM19" s="123" t="e">
        <f aca="false">COLUMN(AHL$11)*IF(AND(#REF!=AHM$1,#REF!=AHM$2),1,0)</f>
        <v>#REF!</v>
      </c>
      <c r="AHN19" s="123" t="e">
        <f aca="false">COLUMN(AHM$11)*IF(AND(#REF!=AHN$1,#REF!=AHN$2),1,0)</f>
        <v>#REF!</v>
      </c>
      <c r="AHO19" s="123" t="e">
        <f aca="false">COLUMN(AHN$11)*IF(AND(#REF!=AHO$1,#REF!=AHO$2),1,0)</f>
        <v>#REF!</v>
      </c>
      <c r="AHP19" s="123" t="e">
        <f aca="false">COLUMN(AHO$11)*IF(AND(#REF!=AHP$1,#REF!=AHP$2),1,0)</f>
        <v>#REF!</v>
      </c>
      <c r="AHQ19" s="123" t="e">
        <f aca="false">COLUMN(AHP$11)*IF(AND(#REF!=AHQ$1,#REF!=AHQ$2),1,0)</f>
        <v>#REF!</v>
      </c>
      <c r="AHR19" s="123" t="e">
        <f aca="false">COLUMN(AHQ$11)*IF(AND(#REF!=AHR$1,#REF!=AHR$2),1,0)</f>
        <v>#REF!</v>
      </c>
      <c r="AHS19" s="123" t="e">
        <f aca="false">COLUMN(AHR$11)*IF(AND(#REF!=AHS$1,#REF!=AHS$2),1,0)</f>
        <v>#REF!</v>
      </c>
      <c r="AHT19" s="123" t="e">
        <f aca="false">COLUMN(AHS$11)*IF(AND(#REF!=AHT$1,#REF!=AHT$2),1,0)</f>
        <v>#REF!</v>
      </c>
      <c r="AHU19" s="123" t="e">
        <f aca="false">COLUMN(AHT$11)*IF(AND(#REF!=AHU$1,#REF!=AHU$2),1,0)</f>
        <v>#REF!</v>
      </c>
      <c r="AHV19" s="123" t="e">
        <f aca="false">COLUMN(AHU$11)*IF(AND(#REF!=AHV$1,#REF!=AHV$2),1,0)</f>
        <v>#REF!</v>
      </c>
      <c r="AHW19" s="123" t="e">
        <f aca="false">COLUMN(AHV$11)*IF(AND(#REF!=AHW$1,#REF!=AHW$2),1,0)</f>
        <v>#REF!</v>
      </c>
      <c r="AHX19" s="123" t="e">
        <f aca="false">COLUMN(AHW$11)*IF(AND(#REF!=AHX$1,#REF!=AHX$2),1,0)</f>
        <v>#REF!</v>
      </c>
      <c r="AHY19" s="123" t="e">
        <f aca="false">COLUMN(AHX$11)*IF(AND(#REF!=AHY$1,#REF!=AHY$2),1,0)</f>
        <v>#REF!</v>
      </c>
      <c r="AHZ19" s="123" t="e">
        <f aca="false">COLUMN(AHY$11)*IF(AND(#REF!=AHZ$1,#REF!=AHZ$2),1,0)</f>
        <v>#REF!</v>
      </c>
      <c r="AIA19" s="123" t="e">
        <f aca="false">COLUMN(AHZ$11)*IF(AND(#REF!=AIA$1,#REF!=AIA$2),1,0)</f>
        <v>#REF!</v>
      </c>
      <c r="AIB19" s="123" t="e">
        <f aca="false">COLUMN(AIA$11)*IF(AND(#REF!=AIB$1,#REF!=AIB$2),1,0)</f>
        <v>#REF!</v>
      </c>
      <c r="AIC19" s="123" t="e">
        <f aca="false">COLUMN(AIB$11)*IF(AND(#REF!=AIC$1,#REF!=AIC$2),1,0)</f>
        <v>#REF!</v>
      </c>
      <c r="AID19" s="123" t="e">
        <f aca="false">COLUMN(AIC$11)*IF(AND(#REF!=AID$1,#REF!=AID$2),1,0)</f>
        <v>#REF!</v>
      </c>
      <c r="AIE19" s="123" t="e">
        <f aca="false">COLUMN(AID$11)*IF(AND(#REF!=AIE$1,#REF!=AIE$2),1,0)</f>
        <v>#REF!</v>
      </c>
      <c r="AIF19" s="123" t="e">
        <f aca="false">COLUMN(AIE$11)*IF(AND(#REF!=AIF$1,#REF!=AIF$2),1,0)</f>
        <v>#REF!</v>
      </c>
      <c r="AIG19" s="123" t="e">
        <f aca="false">COLUMN(AIF$11)*IF(AND(#REF!=AIG$1,#REF!=AIG$2),1,0)</f>
        <v>#REF!</v>
      </c>
      <c r="AIH19" s="123" t="e">
        <f aca="false">COLUMN(AIG$11)*IF(AND(#REF!=AIH$1,#REF!=AIH$2),1,0)</f>
        <v>#REF!</v>
      </c>
      <c r="AII19" s="123" t="e">
        <f aca="false">COLUMN(AIH$11)*IF(AND(#REF!=AII$1,#REF!=AII$2),1,0)</f>
        <v>#REF!</v>
      </c>
      <c r="AIJ19" s="123" t="e">
        <f aca="false">COLUMN(AII$11)*IF(AND(#REF!=AIJ$1,#REF!=AIJ$2),1,0)</f>
        <v>#REF!</v>
      </c>
      <c r="AIK19" s="123" t="e">
        <f aca="false">COLUMN(AIJ$11)*IF(AND(#REF!=AIK$1,#REF!=AIK$2),1,0)</f>
        <v>#REF!</v>
      </c>
      <c r="AIL19" s="123" t="e">
        <f aca="false">COLUMN(AIK$11)*IF(AND(#REF!=AIL$1,#REF!=AIL$2),1,0)</f>
        <v>#REF!</v>
      </c>
      <c r="AIM19" s="123" t="e">
        <f aca="false">COLUMN(AIL$11)*IF(AND(#REF!=AIM$1,#REF!=AIM$2),1,0)</f>
        <v>#REF!</v>
      </c>
      <c r="AIN19" s="123" t="e">
        <f aca="false">COLUMN(AIM$11)*IF(AND(#REF!=AIN$1,#REF!=AIN$2),1,0)</f>
        <v>#REF!</v>
      </c>
      <c r="AIO19" s="123" t="e">
        <f aca="false">COLUMN(AIN$11)*IF(AND(#REF!=AIO$1,#REF!=AIO$2),1,0)</f>
        <v>#REF!</v>
      </c>
      <c r="AIP19" s="123" t="e">
        <f aca="false">COLUMN(AIO$11)*IF(AND(#REF!=AIP$1,#REF!=AIP$2),1,0)</f>
        <v>#REF!</v>
      </c>
      <c r="AIQ19" s="123" t="e">
        <f aca="false">COLUMN(AIP$11)*IF(AND(#REF!=AIQ$1,#REF!=AIQ$2),1,0)</f>
        <v>#REF!</v>
      </c>
      <c r="AIR19" s="123" t="e">
        <f aca="false">COLUMN(AIQ$11)*IF(AND(#REF!=AIR$1,#REF!=AIR$2),1,0)</f>
        <v>#REF!</v>
      </c>
      <c r="AIS19" s="123" t="e">
        <f aca="false">COLUMN(AIR$11)*IF(AND(#REF!=AIS$1,#REF!=AIS$2),1,0)</f>
        <v>#REF!</v>
      </c>
      <c r="AIT19" s="123" t="e">
        <f aca="false">COLUMN(AIS$11)*IF(AND(#REF!=AIT$1,#REF!=AIT$2),1,0)</f>
        <v>#REF!</v>
      </c>
      <c r="AIU19" s="123" t="e">
        <f aca="false">COLUMN(AIT$11)*IF(AND(#REF!=AIU$1,#REF!=AIU$2),1,0)</f>
        <v>#REF!</v>
      </c>
      <c r="AIV19" s="123" t="e">
        <f aca="false">COLUMN(AIU$11)*IF(AND(#REF!=AIV$1,#REF!=AIV$2),1,0)</f>
        <v>#REF!</v>
      </c>
      <c r="AIW19" s="123" t="e">
        <f aca="false">COLUMN(AIV$11)*IF(AND(#REF!=AIW$1,#REF!=AIW$2),1,0)</f>
        <v>#REF!</v>
      </c>
      <c r="AIX19" s="123" t="e">
        <f aca="false">COLUMN(AIW$11)*IF(AND(#REF!=AIX$1,#REF!=AIX$2),1,0)</f>
        <v>#REF!</v>
      </c>
      <c r="AIY19" s="123" t="e">
        <f aca="false">COLUMN(AIX$11)*IF(AND(#REF!=AIY$1,#REF!=AIY$2),1,0)</f>
        <v>#REF!</v>
      </c>
      <c r="AIZ19" s="123" t="e">
        <f aca="false">COLUMN(AIY$11)*IF(AND(#REF!=AIZ$1,#REF!=AIZ$2),1,0)</f>
        <v>#REF!</v>
      </c>
      <c r="AJA19" s="123" t="e">
        <f aca="false">COLUMN(AIZ$11)*IF(AND(#REF!=AJA$1,#REF!=AJA$2),1,0)</f>
        <v>#REF!</v>
      </c>
      <c r="AJB19" s="123" t="e">
        <f aca="false">COLUMN(AJA$11)*IF(AND(#REF!=AJB$1,#REF!=AJB$2),1,0)</f>
        <v>#REF!</v>
      </c>
      <c r="AJC19" s="123" t="e">
        <f aca="false">COLUMN(AJB$11)*IF(AND(#REF!=AJC$1,#REF!=AJC$2),1,0)</f>
        <v>#REF!</v>
      </c>
      <c r="AJD19" s="123" t="e">
        <f aca="false">COLUMN(AJC$11)*IF(AND(#REF!=AJD$1,#REF!=AJD$2),1,0)</f>
        <v>#REF!</v>
      </c>
      <c r="AJE19" s="123" t="e">
        <f aca="false">COLUMN(AJD$11)*IF(AND(#REF!=AJE$1,#REF!=AJE$2),1,0)</f>
        <v>#REF!</v>
      </c>
      <c r="AJF19" s="123" t="e">
        <f aca="false">COLUMN(AJE$11)*IF(AND(#REF!=AJF$1,#REF!=AJF$2),1,0)</f>
        <v>#REF!</v>
      </c>
      <c r="AJG19" s="123" t="e">
        <f aca="false">COLUMN(AJF$11)*IF(AND(#REF!=AJG$1,#REF!=AJG$2),1,0)</f>
        <v>#REF!</v>
      </c>
      <c r="AJH19" s="123" t="e">
        <f aca="false">COLUMN(AJG$11)*IF(AND(#REF!=AJH$1,#REF!=AJH$2),1,0)</f>
        <v>#REF!</v>
      </c>
      <c r="AJI19" s="123" t="e">
        <f aca="false">COLUMN(AJH$11)*IF(AND(#REF!=AJI$1,#REF!=AJI$2),1,0)</f>
        <v>#REF!</v>
      </c>
      <c r="AJJ19" s="123" t="e">
        <f aca="false">COLUMN(AJI$11)*IF(AND(#REF!=AJJ$1,#REF!=AJJ$2),1,0)</f>
        <v>#REF!</v>
      </c>
      <c r="AJK19" s="123" t="e">
        <f aca="false">COLUMN(AJJ$11)*IF(AND(#REF!=AJK$1,#REF!=AJK$2),1,0)</f>
        <v>#REF!</v>
      </c>
      <c r="AJL19" s="123" t="e">
        <f aca="false">COLUMN(AJK$11)*IF(AND(#REF!=AJL$1,#REF!=AJL$2),1,0)</f>
        <v>#REF!</v>
      </c>
      <c r="AJM19" s="123" t="e">
        <f aca="false">COLUMN(AJL$11)*IF(AND(#REF!=AJM$1,#REF!=AJM$2),1,0)</f>
        <v>#REF!</v>
      </c>
      <c r="AJN19" s="123" t="e">
        <f aca="false">COLUMN(AJM$11)*IF(AND(#REF!=AJN$1,#REF!=AJN$2),1,0)</f>
        <v>#REF!</v>
      </c>
      <c r="AJO19" s="123" t="e">
        <f aca="false">COLUMN(AJN$11)*IF(AND(#REF!=AJO$1,#REF!=AJO$2),1,0)</f>
        <v>#REF!</v>
      </c>
      <c r="AJP19" s="123" t="e">
        <f aca="false">COLUMN(AJO$11)*IF(AND(#REF!=AJP$1,#REF!=AJP$2),1,0)</f>
        <v>#REF!</v>
      </c>
      <c r="AJQ19" s="123" t="e">
        <f aca="false">COLUMN(AJP$11)*IF(AND(#REF!=AJQ$1,#REF!=AJQ$2),1,0)</f>
        <v>#REF!</v>
      </c>
      <c r="AJR19" s="123" t="e">
        <f aca="false">COLUMN(AJQ$11)*IF(AND(#REF!=AJR$1,#REF!=AJR$2),1,0)</f>
        <v>#REF!</v>
      </c>
      <c r="AJS19" s="123" t="e">
        <f aca="false">COLUMN(AJR$11)*IF(AND(#REF!=AJS$1,#REF!=AJS$2),1,0)</f>
        <v>#REF!</v>
      </c>
      <c r="AJT19" s="123" t="e">
        <f aca="false">COLUMN(AJS$11)*IF(AND(#REF!=AJT$1,#REF!=AJT$2),1,0)</f>
        <v>#REF!</v>
      </c>
      <c r="AJU19" s="123" t="e">
        <f aca="false">COLUMN(AJT$11)*IF(AND(#REF!=AJU$1,#REF!=AJU$2),1,0)</f>
        <v>#REF!</v>
      </c>
      <c r="AJV19" s="123" t="e">
        <f aca="false">COLUMN(AJU$11)*IF(AND(#REF!=AJV$1,#REF!=AJV$2),1,0)</f>
        <v>#REF!</v>
      </c>
      <c r="AJW19" s="123" t="e">
        <f aca="false">COLUMN(AJV$11)*IF(AND(#REF!=AJW$1,#REF!=AJW$2),1,0)</f>
        <v>#REF!</v>
      </c>
      <c r="AJX19" s="123" t="e">
        <f aca="false">COLUMN(AJW$11)*IF(AND(#REF!=AJX$1,#REF!=AJX$2),1,0)</f>
        <v>#REF!</v>
      </c>
      <c r="AJY19" s="123" t="e">
        <f aca="false">COLUMN(AJX$11)*IF(AND(#REF!=AJY$1,#REF!=AJY$2),1,0)</f>
        <v>#REF!</v>
      </c>
      <c r="AJZ19" s="123" t="e">
        <f aca="false">COLUMN(AJY$11)*IF(AND(#REF!=AJZ$1,#REF!=AJZ$2),1,0)</f>
        <v>#REF!</v>
      </c>
      <c r="AKA19" s="123" t="e">
        <f aca="false">COLUMN(AJZ$11)*IF(AND(#REF!=AKA$1,#REF!=AKA$2),1,0)</f>
        <v>#REF!</v>
      </c>
      <c r="AKB19" s="123" t="e">
        <f aca="false">COLUMN(AKA$11)*IF(AND(#REF!=AKB$1,#REF!=AKB$2),1,0)</f>
        <v>#REF!</v>
      </c>
      <c r="AKC19" s="123" t="e">
        <f aca="false">COLUMN(AKB$11)*IF(AND(#REF!=AKC$1,#REF!=AKC$2),1,0)</f>
        <v>#REF!</v>
      </c>
      <c r="AKD19" s="123" t="e">
        <f aca="false">COLUMN(AKC$11)*IF(AND(#REF!=AKD$1,#REF!=AKD$2),1,0)</f>
        <v>#REF!</v>
      </c>
      <c r="AKE19" s="123" t="e">
        <f aca="false">COLUMN(AKD$11)*IF(AND(#REF!=AKE$1,#REF!=AKE$2),1,0)</f>
        <v>#REF!</v>
      </c>
      <c r="AKF19" s="123" t="e">
        <f aca="false">COLUMN(AKE$11)*IF(AND(#REF!=AKF$1,#REF!=AKF$2),1,0)</f>
        <v>#REF!</v>
      </c>
      <c r="AKG19" s="123" t="e">
        <f aca="false">COLUMN(AKF$11)*IF(AND(#REF!=AKG$1,#REF!=AKG$2),1,0)</f>
        <v>#REF!</v>
      </c>
      <c r="AKH19" s="123" t="e">
        <f aca="false">COLUMN(AKG$11)*IF(AND(#REF!=AKH$1,#REF!=AKH$2),1,0)</f>
        <v>#REF!</v>
      </c>
      <c r="AKI19" s="123" t="e">
        <f aca="false">COLUMN(AKH$11)*IF(AND(#REF!=AKI$1,#REF!=AKI$2),1,0)</f>
        <v>#REF!</v>
      </c>
      <c r="AKJ19" s="123" t="e">
        <f aca="false">COLUMN(AKI$11)*IF(AND(#REF!=AKJ$1,#REF!=AKJ$2),1,0)</f>
        <v>#REF!</v>
      </c>
      <c r="AKK19" s="123" t="e">
        <f aca="false">COLUMN(AKJ$11)*IF(AND(#REF!=AKK$1,#REF!=AKK$2),1,0)</f>
        <v>#REF!</v>
      </c>
      <c r="AKL19" s="123" t="e">
        <f aca="false">COLUMN(AKK$11)*IF(AND(#REF!=AKL$1,#REF!=AKL$2),1,0)</f>
        <v>#REF!</v>
      </c>
      <c r="AKM19" s="123" t="e">
        <f aca="false">COLUMN(AKL$11)*IF(AND(#REF!=AKM$1,#REF!=AKM$2),1,0)</f>
        <v>#REF!</v>
      </c>
      <c r="AKN19" s="123" t="e">
        <f aca="false">COLUMN(AKM$11)*IF(AND(#REF!=AKN$1,#REF!=AKN$2),1,0)</f>
        <v>#REF!</v>
      </c>
      <c r="AKO19" s="123" t="e">
        <f aca="false">COLUMN(AKN$11)*IF(AND(#REF!=AKO$1,#REF!=AKO$2),1,0)</f>
        <v>#REF!</v>
      </c>
      <c r="AKP19" s="123" t="e">
        <f aca="false">COLUMN(AKO$11)*IF(AND(#REF!=AKP$1,#REF!=AKP$2),1,0)</f>
        <v>#REF!</v>
      </c>
      <c r="AKQ19" s="123" t="e">
        <f aca="false">COLUMN(AKP$11)*IF(AND(#REF!=AKQ$1,#REF!=AKQ$2),1,0)</f>
        <v>#REF!</v>
      </c>
      <c r="AKR19" s="123" t="e">
        <f aca="false">COLUMN(AKQ$11)*IF(AND(#REF!=AKR$1,#REF!=AKR$2),1,0)</f>
        <v>#REF!</v>
      </c>
      <c r="AKS19" s="123" t="e">
        <f aca="false">COLUMN(AKR$11)*IF(AND(#REF!=AKS$1,#REF!=AKS$2),1,0)</f>
        <v>#REF!</v>
      </c>
      <c r="AKT19" s="123" t="e">
        <f aca="false">COLUMN(AKS$11)*IF(AND(#REF!=AKT$1,#REF!=AKT$2),1,0)</f>
        <v>#REF!</v>
      </c>
      <c r="AKU19" s="123" t="e">
        <f aca="false">COLUMN(AKT$11)*IF(AND(#REF!=AKU$1,#REF!=AKU$2),1,0)</f>
        <v>#REF!</v>
      </c>
      <c r="AKV19" s="123" t="e">
        <f aca="false">COLUMN(AKU$11)*IF(AND(#REF!=AKV$1,#REF!=AKV$2),1,0)</f>
        <v>#REF!</v>
      </c>
      <c r="AKW19" s="123" t="e">
        <f aca="false">COLUMN(AKV$11)*IF(AND(#REF!=AKW$1,#REF!=AKW$2),1,0)</f>
        <v>#REF!</v>
      </c>
      <c r="AKX19" s="123" t="e">
        <f aca="false">COLUMN(AKW$11)*IF(AND(#REF!=AKX$1,#REF!=AKX$2),1,0)</f>
        <v>#REF!</v>
      </c>
      <c r="AKY19" s="123" t="e">
        <f aca="false">COLUMN(AKX$11)*IF(AND(#REF!=AKY$1,#REF!=AKY$2),1,0)</f>
        <v>#REF!</v>
      </c>
      <c r="AKZ19" s="123" t="e">
        <f aca="false">COLUMN(AKY$11)*IF(AND(#REF!=AKZ$1,#REF!=AKZ$2),1,0)</f>
        <v>#REF!</v>
      </c>
      <c r="ALA19" s="123" t="e">
        <f aca="false">COLUMN(AKZ$11)*IF(AND(#REF!=ALA$1,#REF!=ALA$2),1,0)</f>
        <v>#REF!</v>
      </c>
      <c r="ALB19" s="123" t="e">
        <f aca="false">COLUMN(ALA$11)*IF(AND(#REF!=ALB$1,#REF!=ALB$2),1,0)</f>
        <v>#REF!</v>
      </c>
      <c r="ALC19" s="123" t="e">
        <f aca="false">COLUMN(ALB$11)*IF(AND(#REF!=ALC$1,#REF!=ALC$2),1,0)</f>
        <v>#REF!</v>
      </c>
      <c r="ALD19" s="123" t="e">
        <f aca="false">COLUMN(ALC$11)*IF(AND(#REF!=ALD$1,#REF!=ALD$2),1,0)</f>
        <v>#REF!</v>
      </c>
      <c r="ALE19" s="123" t="e">
        <f aca="false">COLUMN(ALD$11)*IF(AND(#REF!=ALE$1,#REF!=ALE$2),1,0)</f>
        <v>#REF!</v>
      </c>
      <c r="ALF19" s="123" t="e">
        <f aca="false">COLUMN(ALE$11)*IF(AND(#REF!=ALF$1,#REF!=ALF$2),1,0)</f>
        <v>#REF!</v>
      </c>
      <c r="ALG19" s="123" t="e">
        <f aca="false">COLUMN(ALF$11)*IF(AND(#REF!=ALG$1,#REF!=ALG$2),1,0)</f>
        <v>#REF!</v>
      </c>
      <c r="ALH19" s="123" t="e">
        <f aca="false">COLUMN(ALG$11)*IF(AND(#REF!=ALH$1,#REF!=ALH$2),1,0)</f>
        <v>#REF!</v>
      </c>
      <c r="ALI19" s="123" t="e">
        <f aca="false">COLUMN(ALH$11)*IF(AND(#REF!=ALI$1,#REF!=ALI$2),1,0)</f>
        <v>#REF!</v>
      </c>
      <c r="ALJ19" s="123" t="e">
        <f aca="false">COLUMN(ALI$11)*IF(AND(#REF!=ALJ$1,#REF!=ALJ$2),1,0)</f>
        <v>#REF!</v>
      </c>
      <c r="ALK19" s="123" t="e">
        <f aca="false">COLUMN(ALJ$11)*IF(AND(#REF!=ALK$1,#REF!=ALK$2),1,0)</f>
        <v>#REF!</v>
      </c>
      <c r="ALL19" s="123" t="e">
        <f aca="false">COLUMN(ALK$11)*IF(AND(#REF!=ALL$1,#REF!=ALL$2),1,0)</f>
        <v>#REF!</v>
      </c>
      <c r="ALM19" s="123" t="e">
        <f aca="false">COLUMN(ALL$11)*IF(AND(#REF!=ALM$1,#REF!=ALM$2),1,0)</f>
        <v>#REF!</v>
      </c>
      <c r="ALN19" s="123" t="e">
        <f aca="false">COLUMN(ALM$11)*IF(AND(#REF!=ALN$1,#REF!=ALN$2),1,0)</f>
        <v>#REF!</v>
      </c>
      <c r="ALO19" s="123" t="e">
        <f aca="false">COLUMN(ALN$11)*IF(AND(#REF!=ALO$1,#REF!=ALO$2),1,0)</f>
        <v>#REF!</v>
      </c>
      <c r="ALP19" s="123" t="e">
        <f aca="false">COLUMN(ALO$11)*IF(AND(#REF!=ALP$1,#REF!=ALP$2),1,0)</f>
        <v>#REF!</v>
      </c>
      <c r="ALQ19" s="123" t="e">
        <f aca="false">COLUMN(ALP$11)*IF(AND(#REF!=ALQ$1,#REF!=ALQ$2),1,0)</f>
        <v>#REF!</v>
      </c>
      <c r="ALR19" s="123" t="e">
        <f aca="false">COLUMN(ALQ$11)*IF(AND(#REF!=ALR$1,#REF!=ALR$2),1,0)</f>
        <v>#REF!</v>
      </c>
      <c r="ALS19" s="123" t="e">
        <f aca="false">COLUMN(ALR$11)*IF(AND(#REF!=ALS$1,#REF!=ALS$2),1,0)</f>
        <v>#REF!</v>
      </c>
      <c r="ALT19" s="123" t="e">
        <f aca="false">COLUMN(ALS$11)*IF(AND(#REF!=ALT$1,#REF!=ALT$2),1,0)</f>
        <v>#REF!</v>
      </c>
      <c r="ALU19" s="123" t="e">
        <f aca="false">COLUMN(ALT$11)*IF(AND(#REF!=ALU$1,#REF!=ALU$2),1,0)</f>
        <v>#REF!</v>
      </c>
      <c r="ALV19" s="123" t="e">
        <f aca="false">COLUMN(ALU$11)*IF(AND(#REF!=ALV$1,#REF!=ALV$2),1,0)</f>
        <v>#REF!</v>
      </c>
      <c r="ALW19" s="123" t="e">
        <f aca="false">COLUMN(ALV$11)*IF(AND(#REF!=ALW$1,#REF!=ALW$2),1,0)</f>
        <v>#REF!</v>
      </c>
      <c r="ALX19" s="123" t="e">
        <f aca="false">COLUMN(ALW$11)*IF(AND(#REF!=ALX$1,#REF!=ALX$2),1,0)</f>
        <v>#REF!</v>
      </c>
      <c r="ALY19" s="123" t="e">
        <f aca="false">COLUMN(ALX$11)*IF(AND(#REF!=ALY$1,#REF!=ALY$2),1,0)</f>
        <v>#REF!</v>
      </c>
      <c r="ALZ19" s="123" t="e">
        <f aca="false">COLUMN(ALY$11)*IF(AND(#REF!=ALZ$1,#REF!=ALZ$2),1,0)</f>
        <v>#REF!</v>
      </c>
      <c r="AMA19" s="123" t="e">
        <f aca="false">COLUMN(ALZ$11)*IF(AND(#REF!=AMA$1,#REF!=AMA$2),1,0)</f>
        <v>#REF!</v>
      </c>
      <c r="AMB19" s="123" t="e">
        <f aca="false">COLUMN(AMA$11)*IF(AND(#REF!=AMB$1,#REF!=AMB$2),1,0)</f>
        <v>#REF!</v>
      </c>
      <c r="AMC19" s="123" t="e">
        <f aca="false">COLUMN(AMB$11)*IF(AND(#REF!=AMC$1,#REF!=AMC$2),1,0)</f>
        <v>#REF!</v>
      </c>
      <c r="AMD19" s="123" t="e">
        <f aca="false">COLUMN(AMC$11)*IF(AND(#REF!=AMD$1,#REF!=AMD$2),1,0)</f>
        <v>#REF!</v>
      </c>
      <c r="AME19" s="123" t="e">
        <f aca="false">COLUMN(AMD$11)*IF(AND(#REF!=AME$1,#REF!=AME$2),1,0)</f>
        <v>#REF!</v>
      </c>
      <c r="AMF19" s="123" t="e">
        <f aca="false">COLUMN(AME$11)*IF(AND(#REF!=AMF$1,#REF!=AMF$2),1,0)</f>
        <v>#REF!</v>
      </c>
      <c r="AMG19" s="123" t="e">
        <f aca="false">COLUMN(AMF$11)*IF(AND(#REF!=AMG$1,#REF!=AMG$2),1,0)</f>
        <v>#REF!</v>
      </c>
      <c r="AMH19" s="123" t="e">
        <f aca="false">COLUMN(AMG$11)*IF(AND(#REF!=AMH$1,#REF!=AMH$2),1,0)</f>
        <v>#REF!</v>
      </c>
      <c r="AMI19" s="123" t="e">
        <f aca="false">COLUMN(AMH$11)*IF(AND(#REF!=AMI$1,#REF!=AMI$2),1,0)</f>
        <v>#REF!</v>
      </c>
      <c r="AMJ19" s="123" t="e">
        <f aca="false">COLUMN(AMI$11)*IF(AND(#REF!=AMJ$1,#REF!=AMJ$2),1,0)</f>
        <v>#REF!</v>
      </c>
    </row>
    <row r="20" customFormat="false" ht="15.75" hidden="false" customHeight="false" outlineLevel="0" collapsed="false">
      <c r="A20" s="138" t="e">
        <f aca="false">INDEX($B$12:$blq$12,1,SUM(B20:blq13))</f>
        <v>#NAME?</v>
      </c>
      <c r="B20" s="123" t="e">
        <f aca="false">COLUMN(A$11)*IF(AND(#REF!=B$1,#REF!=B$2),1,0)</f>
        <v>#REF!</v>
      </c>
      <c r="C20" s="123" t="e">
        <f aca="false">COLUMN(B$11)*IF(AND(#REF!=C$1,#REF!=C$2),1,0)</f>
        <v>#REF!</v>
      </c>
      <c r="D20" s="123" t="e">
        <f aca="false">COLUMN(C$11)*IF(AND(#REF!=D$1,#REF!=D$2),1,0)</f>
        <v>#REF!</v>
      </c>
      <c r="E20" s="123" t="e">
        <f aca="false">COLUMN(D$11)*IF(AND(#REF!=E$1,#REF!=E$2),1,0)</f>
        <v>#REF!</v>
      </c>
      <c r="F20" s="123" t="e">
        <f aca="false">COLUMN(E$11)*IF(AND(#REF!=F$1,#REF!=F$2),1,0)</f>
        <v>#REF!</v>
      </c>
      <c r="G20" s="123" t="e">
        <f aca="false">COLUMN(F$11)*IF(AND(#REF!=G$1,#REF!=G$2),1,0)</f>
        <v>#REF!</v>
      </c>
      <c r="H20" s="123" t="e">
        <f aca="false">COLUMN(G$11)*IF(AND(#REF!=H$1,#REF!=H$2),1,0)</f>
        <v>#REF!</v>
      </c>
      <c r="I20" s="123" t="e">
        <f aca="false">COLUMN(H$11)*IF(AND(#REF!=I$1,#REF!=I$2),1,0)</f>
        <v>#REF!</v>
      </c>
      <c r="J20" s="123" t="e">
        <f aca="false">COLUMN(I$11)*IF(AND(#REF!=J$1,#REF!=J$2),1,0)</f>
        <v>#REF!</v>
      </c>
      <c r="K20" s="123" t="e">
        <f aca="false">COLUMN(J$11)*IF(AND(#REF!=K$1,#REF!=K$2),1,0)</f>
        <v>#REF!</v>
      </c>
      <c r="L20" s="123" t="e">
        <f aca="false">COLUMN(K$11)*IF(AND(#REF!=L$1,#REF!=L$2),1,0)</f>
        <v>#REF!</v>
      </c>
      <c r="M20" s="123" t="e">
        <f aca="false">COLUMN(L$11)*IF(AND(#REF!=M$1,#REF!=M$2),1,0)</f>
        <v>#REF!</v>
      </c>
      <c r="N20" s="123" t="e">
        <f aca="false">COLUMN(M$11)*IF(AND(#REF!=N$1,#REF!=N$2),1,0)</f>
        <v>#REF!</v>
      </c>
      <c r="O20" s="123" t="e">
        <f aca="false">COLUMN(N$11)*IF(AND(#REF!=O$1,#REF!=O$2),1,0)</f>
        <v>#REF!</v>
      </c>
      <c r="P20" s="123" t="e">
        <f aca="false">COLUMN(O$11)*IF(AND(#REF!=P$1,#REF!=P$2),1,0)</f>
        <v>#REF!</v>
      </c>
      <c r="Q20" s="123" t="e">
        <f aca="false">COLUMN(P$11)*IF(AND(#REF!=Q$1,#REF!=Q$2),1,0)</f>
        <v>#REF!</v>
      </c>
      <c r="R20" s="123" t="e">
        <f aca="false">COLUMN(Q$11)*IF(AND(#REF!=R$1,#REF!=R$2),1,0)</f>
        <v>#REF!</v>
      </c>
      <c r="S20" s="123" t="e">
        <f aca="false">COLUMN(R$11)*IF(AND(#REF!=S$1,#REF!=S$2),1,0)</f>
        <v>#REF!</v>
      </c>
      <c r="T20" s="123" t="e">
        <f aca="false">COLUMN(S$11)*IF(AND(#REF!=T$1,#REF!=T$2),1,0)</f>
        <v>#REF!</v>
      </c>
      <c r="U20" s="123" t="e">
        <f aca="false">COLUMN(T$11)*IF(AND(#REF!=U$1,#REF!=U$2),1,0)</f>
        <v>#REF!</v>
      </c>
      <c r="V20" s="123" t="e">
        <f aca="false">COLUMN(U$11)*IF(AND(#REF!=V$1,#REF!=V$2),1,0)</f>
        <v>#REF!</v>
      </c>
      <c r="W20" s="123" t="e">
        <f aca="false">COLUMN(V$11)*IF(AND(#REF!=W$1,#REF!=W$2),1,0)</f>
        <v>#REF!</v>
      </c>
      <c r="X20" s="123" t="e">
        <f aca="false">COLUMN(W$11)*IF(AND(#REF!=X$1,#REF!=X$2),1,0)</f>
        <v>#REF!</v>
      </c>
      <c r="Y20" s="123" t="e">
        <f aca="false">COLUMN(X$11)*IF(AND(#REF!=Y$1,#REF!=Y$2),1,0)</f>
        <v>#REF!</v>
      </c>
      <c r="Z20" s="123" t="e">
        <f aca="false">COLUMN(Y$11)*IF(AND(#REF!=Z$1,#REF!=Z$2),1,0)</f>
        <v>#REF!</v>
      </c>
      <c r="AA20" s="123" t="e">
        <f aca="false">COLUMN(Z$11)*IF(AND(#REF!=AA$1,#REF!=AA$2),1,0)</f>
        <v>#REF!</v>
      </c>
      <c r="AB20" s="123" t="e">
        <f aca="false">COLUMN(AA$11)*IF(AND(#REF!=AB$1,#REF!=AB$2),1,0)</f>
        <v>#REF!</v>
      </c>
      <c r="AC20" s="123" t="e">
        <f aca="false">COLUMN(AB$11)*IF(AND(#REF!=AC$1,#REF!=AC$2),1,0)</f>
        <v>#REF!</v>
      </c>
      <c r="AD20" s="123" t="e">
        <f aca="false">COLUMN(AC$11)*IF(AND(#REF!=AD$1,#REF!=AD$2),1,0)</f>
        <v>#REF!</v>
      </c>
      <c r="AE20" s="123" t="e">
        <f aca="false">COLUMN(AD$11)*IF(AND(#REF!=AE$1,#REF!=AE$2),1,0)</f>
        <v>#REF!</v>
      </c>
      <c r="AF20" s="123" t="e">
        <f aca="false">COLUMN(AE$11)*IF(AND(#REF!=AF$1,#REF!=AF$2),1,0)</f>
        <v>#REF!</v>
      </c>
      <c r="AG20" s="123" t="e">
        <f aca="false">COLUMN(AF$11)*IF(AND(#REF!=AG$1,#REF!=AG$2),1,0)</f>
        <v>#REF!</v>
      </c>
      <c r="AH20" s="123" t="e">
        <f aca="false">COLUMN(AG$11)*IF(AND(#REF!=AH$1,#REF!=AH$2),1,0)</f>
        <v>#REF!</v>
      </c>
      <c r="AI20" s="123" t="e">
        <f aca="false">COLUMN(AH$11)*IF(AND(#REF!=AI$1,#REF!=AI$2),1,0)</f>
        <v>#REF!</v>
      </c>
      <c r="AJ20" s="123" t="e">
        <f aca="false">COLUMN(AI$11)*IF(AND(#REF!=AJ$1,#REF!=AJ$2),1,0)</f>
        <v>#REF!</v>
      </c>
      <c r="AK20" s="123" t="e">
        <f aca="false">COLUMN(AJ$11)*IF(AND(#REF!=AK$1,#REF!=AK$2),1,0)</f>
        <v>#REF!</v>
      </c>
      <c r="AL20" s="123" t="e">
        <f aca="false">COLUMN(AK$11)*IF(AND(#REF!=AL$1,#REF!=AL$2),1,0)</f>
        <v>#REF!</v>
      </c>
      <c r="AM20" s="123" t="e">
        <f aca="false">COLUMN(AL$11)*IF(AND(#REF!=AM$1,#REF!=AM$2),1,0)</f>
        <v>#REF!</v>
      </c>
      <c r="AN20" s="123" t="e">
        <f aca="false">COLUMN(AM$11)*IF(AND(#REF!=AN$1,#REF!=AN$2),1,0)</f>
        <v>#REF!</v>
      </c>
      <c r="AO20" s="123" t="e">
        <f aca="false">COLUMN(AN$11)*IF(AND(#REF!=AO$1,#REF!=AO$2),1,0)</f>
        <v>#REF!</v>
      </c>
      <c r="AP20" s="123" t="e">
        <f aca="false">COLUMN(AO$11)*IF(AND(#REF!=AP$1,#REF!=AP$2),1,0)</f>
        <v>#REF!</v>
      </c>
      <c r="AQ20" s="123" t="e">
        <f aca="false">COLUMN(AP$11)*IF(AND(#REF!=AQ$1,#REF!=AQ$2),1,0)</f>
        <v>#REF!</v>
      </c>
      <c r="AR20" s="123" t="e">
        <f aca="false">COLUMN(AQ$11)*IF(AND(#REF!=AR$1,#REF!=AR$2),1,0)</f>
        <v>#REF!</v>
      </c>
      <c r="AS20" s="123" t="e">
        <f aca="false">COLUMN(AR$11)*IF(AND(#REF!=AS$1,#REF!=AS$2),1,0)</f>
        <v>#REF!</v>
      </c>
      <c r="AT20" s="123" t="e">
        <f aca="false">COLUMN(AS$11)*IF(AND(#REF!=AT$1,#REF!=AT$2),1,0)</f>
        <v>#REF!</v>
      </c>
      <c r="AU20" s="123" t="e">
        <f aca="false">COLUMN(AT$11)*IF(AND(#REF!=AU$1,#REF!=AU$2),1,0)</f>
        <v>#REF!</v>
      </c>
      <c r="AV20" s="123" t="e">
        <f aca="false">COLUMN(AU$11)*IF(AND(#REF!=AV$1,#REF!=AV$2),1,0)</f>
        <v>#REF!</v>
      </c>
      <c r="AW20" s="123" t="e">
        <f aca="false">COLUMN(AV$11)*IF(AND(#REF!=AW$1,#REF!=AW$2),1,0)</f>
        <v>#REF!</v>
      </c>
      <c r="AX20" s="123" t="e">
        <f aca="false">COLUMN(AW$11)*IF(AND(#REF!=AX$1,#REF!=AX$2),1,0)</f>
        <v>#REF!</v>
      </c>
      <c r="AY20" s="123" t="e">
        <f aca="false">COLUMN(AX$11)*IF(AND(#REF!=AY$1,#REF!=AY$2),1,0)</f>
        <v>#REF!</v>
      </c>
      <c r="AZ20" s="123" t="e">
        <f aca="false">COLUMN(AY$11)*IF(AND(#REF!=AZ$1,#REF!=AZ$2),1,0)</f>
        <v>#REF!</v>
      </c>
      <c r="BA20" s="123" t="e">
        <f aca="false">COLUMN(AZ$11)*IF(AND(#REF!=BA$1,#REF!=BA$2),1,0)</f>
        <v>#REF!</v>
      </c>
      <c r="BB20" s="123" t="e">
        <f aca="false">COLUMN(BA$11)*IF(AND(#REF!=BB$1,#REF!=BB$2),1,0)</f>
        <v>#REF!</v>
      </c>
      <c r="BC20" s="123" t="e">
        <f aca="false">COLUMN(BB$11)*IF(AND(#REF!=BC$1,#REF!=BC$2),1,0)</f>
        <v>#REF!</v>
      </c>
      <c r="BD20" s="123" t="e">
        <f aca="false">COLUMN(BC$11)*IF(AND(#REF!=BD$1,#REF!=BD$2),1,0)</f>
        <v>#REF!</v>
      </c>
      <c r="BE20" s="123" t="e">
        <f aca="false">COLUMN(BD$11)*IF(AND(#REF!=BE$1,#REF!=BE$2),1,0)</f>
        <v>#REF!</v>
      </c>
      <c r="BF20" s="123" t="e">
        <f aca="false">COLUMN(BE$11)*IF(AND(#REF!=BF$1,#REF!=BF$2),1,0)</f>
        <v>#REF!</v>
      </c>
      <c r="BG20" s="123" t="e">
        <f aca="false">COLUMN(BF$11)*IF(AND(#REF!=BG$1,#REF!=BG$2),1,0)</f>
        <v>#REF!</v>
      </c>
      <c r="BH20" s="123" t="e">
        <f aca="false">COLUMN(BG$11)*IF(AND(#REF!=BH$1,#REF!=BH$2),1,0)</f>
        <v>#REF!</v>
      </c>
      <c r="BI20" s="123" t="e">
        <f aca="false">COLUMN(BH$11)*IF(AND(#REF!=BI$1,#REF!=BI$2),1,0)</f>
        <v>#REF!</v>
      </c>
      <c r="BJ20" s="123" t="e">
        <f aca="false">COLUMN(BI$11)*IF(AND(#REF!=BJ$1,#REF!=BJ$2),1,0)</f>
        <v>#REF!</v>
      </c>
      <c r="BK20" s="123" t="e">
        <f aca="false">COLUMN(BJ$11)*IF(AND(#REF!=BK$1,#REF!=BK$2),1,0)</f>
        <v>#REF!</v>
      </c>
      <c r="BL20" s="123" t="e">
        <f aca="false">COLUMN(BK$11)*IF(AND(#REF!=BL$1,#REF!=BL$2),1,0)</f>
        <v>#REF!</v>
      </c>
      <c r="BM20" s="123" t="e">
        <f aca="false">COLUMN(BL$11)*IF(AND(#REF!=BM$1,#REF!=BM$2),1,0)</f>
        <v>#REF!</v>
      </c>
      <c r="BN20" s="123" t="e">
        <f aca="false">COLUMN(BM$11)*IF(AND(#REF!=BN$1,#REF!=BN$2),1,0)</f>
        <v>#REF!</v>
      </c>
      <c r="BO20" s="123" t="e">
        <f aca="false">COLUMN(BN$11)*IF(AND(#REF!=BO$1,#REF!=BO$2),1,0)</f>
        <v>#REF!</v>
      </c>
      <c r="BP20" s="123" t="e">
        <f aca="false">COLUMN(BO$11)*IF(AND(#REF!=BP$1,#REF!=BP$2),1,0)</f>
        <v>#REF!</v>
      </c>
      <c r="BQ20" s="123" t="e">
        <f aca="false">COLUMN(BP$11)*IF(AND(#REF!=BQ$1,#REF!=BQ$2),1,0)</f>
        <v>#REF!</v>
      </c>
      <c r="BR20" s="123" t="e">
        <f aca="false">COLUMN(BQ$11)*IF(AND(#REF!=BR$1,#REF!=BR$2),1,0)</f>
        <v>#REF!</v>
      </c>
      <c r="BS20" s="123" t="e">
        <f aca="false">COLUMN(BR$11)*IF(AND(#REF!=BS$1,#REF!=BS$2),1,0)</f>
        <v>#REF!</v>
      </c>
      <c r="BT20" s="123" t="e">
        <f aca="false">COLUMN(BS$11)*IF(AND(#REF!=BT$1,#REF!=BT$2),1,0)</f>
        <v>#REF!</v>
      </c>
      <c r="BU20" s="123" t="e">
        <f aca="false">COLUMN(BT$11)*IF(AND(#REF!=BU$1,#REF!=BU$2),1,0)</f>
        <v>#REF!</v>
      </c>
      <c r="BV20" s="123" t="e">
        <f aca="false">COLUMN(BU$11)*IF(AND(#REF!=BV$1,#REF!=BV$2),1,0)</f>
        <v>#REF!</v>
      </c>
      <c r="BW20" s="123" t="e">
        <f aca="false">COLUMN(BV$11)*IF(AND(#REF!=BW$1,#REF!=BW$2),1,0)</f>
        <v>#REF!</v>
      </c>
      <c r="BX20" s="123" t="e">
        <f aca="false">COLUMN(BW$11)*IF(AND(#REF!=BX$1,#REF!=BX$2),1,0)</f>
        <v>#REF!</v>
      </c>
      <c r="BY20" s="123" t="e">
        <f aca="false">COLUMN(BX$11)*IF(AND(#REF!=BY$1,#REF!=BY$2),1,0)</f>
        <v>#REF!</v>
      </c>
      <c r="BZ20" s="123" t="e">
        <f aca="false">COLUMN(BY$11)*IF(AND(#REF!=BZ$1,#REF!=BZ$2),1,0)</f>
        <v>#REF!</v>
      </c>
      <c r="CA20" s="123" t="e">
        <f aca="false">COLUMN(BZ$11)*IF(AND(#REF!=CA$1,#REF!=CA$2),1,0)</f>
        <v>#REF!</v>
      </c>
      <c r="CB20" s="123" t="e">
        <f aca="false">COLUMN(CA$11)*IF(AND(#REF!=CB$1,#REF!=CB$2),1,0)</f>
        <v>#REF!</v>
      </c>
      <c r="CC20" s="123" t="e">
        <f aca="false">COLUMN(CB$11)*IF(AND(#REF!=CC$1,#REF!=CC$2),1,0)</f>
        <v>#REF!</v>
      </c>
      <c r="CD20" s="123" t="e">
        <f aca="false">COLUMN(CC$11)*IF(AND(#REF!=CD$1,#REF!=CD$2),1,0)</f>
        <v>#REF!</v>
      </c>
      <c r="CE20" s="123" t="e">
        <f aca="false">COLUMN(CD$11)*IF(AND(#REF!=CE$1,#REF!=CE$2),1,0)</f>
        <v>#REF!</v>
      </c>
      <c r="CF20" s="123" t="e">
        <f aca="false">COLUMN(CE$11)*IF(AND(#REF!=CF$1,#REF!=CF$2),1,0)</f>
        <v>#REF!</v>
      </c>
      <c r="CG20" s="123" t="e">
        <f aca="false">COLUMN(CF$11)*IF(AND(#REF!=CG$1,#REF!=CG$2),1,0)</f>
        <v>#REF!</v>
      </c>
      <c r="CH20" s="123" t="e">
        <f aca="false">COLUMN(CG$11)*IF(AND(#REF!=CH$1,#REF!=CH$2),1,0)</f>
        <v>#REF!</v>
      </c>
      <c r="CI20" s="123" t="e">
        <f aca="false">COLUMN(CH$11)*IF(AND(#REF!=CI$1,#REF!=CI$2),1,0)</f>
        <v>#REF!</v>
      </c>
      <c r="CJ20" s="123" t="e">
        <f aca="false">COLUMN(CI$11)*IF(AND(#REF!=CJ$1,#REF!=CJ$2),1,0)</f>
        <v>#REF!</v>
      </c>
      <c r="CK20" s="123" t="e">
        <f aca="false">COLUMN(CJ$11)*IF(AND(#REF!=CK$1,#REF!=CK$2),1,0)</f>
        <v>#REF!</v>
      </c>
      <c r="CL20" s="123" t="e">
        <f aca="false">COLUMN(CK$11)*IF(AND(#REF!=CL$1,#REF!=CL$2),1,0)</f>
        <v>#REF!</v>
      </c>
      <c r="CM20" s="123" t="e">
        <f aca="false">COLUMN(CL$11)*IF(AND(#REF!=CM$1,#REF!=CM$2),1,0)</f>
        <v>#REF!</v>
      </c>
      <c r="CN20" s="123" t="e">
        <f aca="false">COLUMN(CM$11)*IF(AND(#REF!=CN$1,#REF!=CN$2),1,0)</f>
        <v>#REF!</v>
      </c>
      <c r="CO20" s="123" t="e">
        <f aca="false">COLUMN(CN$11)*IF(AND(#REF!=CO$1,#REF!=CO$2),1,0)</f>
        <v>#REF!</v>
      </c>
      <c r="CP20" s="123" t="e">
        <f aca="false">COLUMN(CO$11)*IF(AND(#REF!=CP$1,#REF!=CP$2),1,0)</f>
        <v>#REF!</v>
      </c>
      <c r="CQ20" s="123" t="e">
        <f aca="false">COLUMN(CP$11)*IF(AND(#REF!=CQ$1,#REF!=CQ$2),1,0)</f>
        <v>#REF!</v>
      </c>
      <c r="CR20" s="123" t="e">
        <f aca="false">COLUMN(CQ$11)*IF(AND(#REF!=CR$1,#REF!=CR$2),1,0)</f>
        <v>#REF!</v>
      </c>
      <c r="CS20" s="123" t="e">
        <f aca="false">COLUMN(CR$11)*IF(AND(#REF!=CS$1,#REF!=CS$2),1,0)</f>
        <v>#REF!</v>
      </c>
      <c r="CT20" s="123" t="e">
        <f aca="false">COLUMN(CS$11)*IF(AND(#REF!=CT$1,#REF!=CT$2),1,0)</f>
        <v>#REF!</v>
      </c>
      <c r="CU20" s="123" t="e">
        <f aca="false">COLUMN(CT$11)*IF(AND(#REF!=CU$1,#REF!=CU$2),1,0)</f>
        <v>#REF!</v>
      </c>
      <c r="CV20" s="123" t="e">
        <f aca="false">COLUMN(CU$11)*IF(AND(#REF!=CV$1,#REF!=CV$2),1,0)</f>
        <v>#REF!</v>
      </c>
      <c r="CW20" s="123" t="e">
        <f aca="false">COLUMN(CV$11)*IF(AND(#REF!=CW$1,#REF!=CW$2),1,0)</f>
        <v>#REF!</v>
      </c>
      <c r="CX20" s="123" t="e">
        <f aca="false">COLUMN(CW$11)*IF(AND(#REF!=CX$1,#REF!=CX$2),1,0)</f>
        <v>#REF!</v>
      </c>
      <c r="CY20" s="123" t="e">
        <f aca="false">COLUMN(CX$11)*IF(AND(#REF!=CY$1,#REF!=CY$2),1,0)</f>
        <v>#REF!</v>
      </c>
      <c r="CZ20" s="123" t="e">
        <f aca="false">COLUMN(CY$11)*IF(AND(#REF!=CZ$1,#REF!=CZ$2),1,0)</f>
        <v>#REF!</v>
      </c>
      <c r="DA20" s="123" t="e">
        <f aca="false">COLUMN(CZ$11)*IF(AND(#REF!=DA$1,#REF!=DA$2),1,0)</f>
        <v>#REF!</v>
      </c>
      <c r="DB20" s="123" t="e">
        <f aca="false">COLUMN(DA$11)*IF(AND(#REF!=DB$1,#REF!=DB$2),1,0)</f>
        <v>#REF!</v>
      </c>
      <c r="DC20" s="123" t="e">
        <f aca="false">COLUMN(DB$11)*IF(AND(#REF!=DC$1,#REF!=DC$2),1,0)</f>
        <v>#REF!</v>
      </c>
      <c r="DD20" s="123" t="e">
        <f aca="false">COLUMN(DC$11)*IF(AND(#REF!=DD$1,#REF!=DD$2),1,0)</f>
        <v>#REF!</v>
      </c>
      <c r="DE20" s="123" t="e">
        <f aca="false">COLUMN(DD$11)*IF(AND(#REF!=DE$1,#REF!=DE$2),1,0)</f>
        <v>#REF!</v>
      </c>
      <c r="DF20" s="123" t="e">
        <f aca="false">COLUMN(DE$11)*IF(AND(#REF!=DF$1,#REF!=DF$2),1,0)</f>
        <v>#REF!</v>
      </c>
      <c r="DG20" s="123" t="e">
        <f aca="false">COLUMN(DF$11)*IF(AND(#REF!=DG$1,#REF!=DG$2),1,0)</f>
        <v>#REF!</v>
      </c>
      <c r="DH20" s="123" t="e">
        <f aca="false">COLUMN(DG$11)*IF(AND(#REF!=DH$1,#REF!=DH$2),1,0)</f>
        <v>#REF!</v>
      </c>
      <c r="DI20" s="123" t="e">
        <f aca="false">COLUMN(DH$11)*IF(AND(#REF!=DI$1,#REF!=DI$2),1,0)</f>
        <v>#REF!</v>
      </c>
      <c r="DJ20" s="123" t="e">
        <f aca="false">COLUMN(DI$11)*IF(AND(#REF!=DJ$1,#REF!=DJ$2),1,0)</f>
        <v>#REF!</v>
      </c>
      <c r="DK20" s="123" t="e">
        <f aca="false">COLUMN(DJ$11)*IF(AND(#REF!=DK$1,#REF!=DK$2),1,0)</f>
        <v>#REF!</v>
      </c>
      <c r="DL20" s="123" t="e">
        <f aca="false">COLUMN(DK$11)*IF(AND(#REF!=DL$1,#REF!=DL$2),1,0)</f>
        <v>#REF!</v>
      </c>
      <c r="DM20" s="123" t="e">
        <f aca="false">COLUMN(DL$11)*IF(AND(#REF!=DM$1,#REF!=DM$2),1,0)</f>
        <v>#REF!</v>
      </c>
      <c r="DN20" s="123" t="e">
        <f aca="false">COLUMN(DM$11)*IF(AND(#REF!=DN$1,#REF!=DN$2),1,0)</f>
        <v>#REF!</v>
      </c>
      <c r="DO20" s="123" t="e">
        <f aca="false">COLUMN(DN$11)*IF(AND(#REF!=DO$1,#REF!=DO$2),1,0)</f>
        <v>#REF!</v>
      </c>
      <c r="DP20" s="123" t="e">
        <f aca="false">COLUMN(DO$11)*IF(AND(#REF!=DP$1,#REF!=DP$2),1,0)</f>
        <v>#REF!</v>
      </c>
      <c r="DQ20" s="123" t="e">
        <f aca="false">COLUMN(DP$11)*IF(AND(#REF!=DQ$1,#REF!=DQ$2),1,0)</f>
        <v>#REF!</v>
      </c>
      <c r="DR20" s="123" t="e">
        <f aca="false">COLUMN(DQ$11)*IF(AND(#REF!=DR$1,#REF!=DR$2),1,0)</f>
        <v>#REF!</v>
      </c>
      <c r="DS20" s="123" t="e">
        <f aca="false">COLUMN(DR$11)*IF(AND(#REF!=DS$1,#REF!=DS$2),1,0)</f>
        <v>#REF!</v>
      </c>
      <c r="DT20" s="123" t="e">
        <f aca="false">COLUMN(DS$11)*IF(AND(#REF!=DT$1,#REF!=DT$2),1,0)</f>
        <v>#REF!</v>
      </c>
      <c r="DU20" s="123" t="e">
        <f aca="false">COLUMN(DT$11)*IF(AND(#REF!=DU$1,#REF!=DU$2),1,0)</f>
        <v>#REF!</v>
      </c>
      <c r="DV20" s="123" t="e">
        <f aca="false">COLUMN(DU$11)*IF(AND(#REF!=DV$1,#REF!=DV$2),1,0)</f>
        <v>#REF!</v>
      </c>
      <c r="DW20" s="123" t="e">
        <f aca="false">COLUMN(DV$11)*IF(AND(#REF!=DW$1,#REF!=DW$2),1,0)</f>
        <v>#REF!</v>
      </c>
      <c r="DX20" s="123" t="e">
        <f aca="false">COLUMN(DW$11)*IF(AND(#REF!=DX$1,#REF!=DX$2),1,0)</f>
        <v>#REF!</v>
      </c>
      <c r="DY20" s="123" t="e">
        <f aca="false">COLUMN(DX$11)*IF(AND(#REF!=DY$1,#REF!=DY$2),1,0)</f>
        <v>#REF!</v>
      </c>
      <c r="DZ20" s="123" t="e">
        <f aca="false">COLUMN(DY$11)*IF(AND(#REF!=DZ$1,#REF!=DZ$2),1,0)</f>
        <v>#REF!</v>
      </c>
      <c r="EA20" s="123" t="e">
        <f aca="false">COLUMN(DZ$11)*IF(AND(#REF!=EA$1,#REF!=EA$2),1,0)</f>
        <v>#REF!</v>
      </c>
      <c r="EB20" s="123" t="e">
        <f aca="false">COLUMN(EA$11)*IF(AND(#REF!=EB$1,#REF!=EB$2),1,0)</f>
        <v>#REF!</v>
      </c>
      <c r="EC20" s="123" t="e">
        <f aca="false">COLUMN(EB$11)*IF(AND(#REF!=EC$1,#REF!=EC$2),1,0)</f>
        <v>#REF!</v>
      </c>
      <c r="ED20" s="123" t="e">
        <f aca="false">COLUMN(EC$11)*IF(AND(#REF!=ED$1,#REF!=ED$2),1,0)</f>
        <v>#REF!</v>
      </c>
      <c r="EE20" s="123" t="e">
        <f aca="false">COLUMN(ED$11)*IF(AND(#REF!=EE$1,#REF!=EE$2),1,0)</f>
        <v>#REF!</v>
      </c>
      <c r="EF20" s="123" t="e">
        <f aca="false">COLUMN(EE$11)*IF(AND(#REF!=EF$1,#REF!=EF$2),1,0)</f>
        <v>#REF!</v>
      </c>
      <c r="EG20" s="123" t="e">
        <f aca="false">COLUMN(EF$11)*IF(AND(#REF!=EG$1,#REF!=EG$2),1,0)</f>
        <v>#REF!</v>
      </c>
      <c r="EH20" s="123" t="e">
        <f aca="false">COLUMN(EG$11)*IF(AND(#REF!=EH$1,#REF!=EH$2),1,0)</f>
        <v>#REF!</v>
      </c>
      <c r="EI20" s="123" t="e">
        <f aca="false">COLUMN(EH$11)*IF(AND(#REF!=EI$1,#REF!=EI$2),1,0)</f>
        <v>#REF!</v>
      </c>
      <c r="EJ20" s="123" t="e">
        <f aca="false">COLUMN(EI$11)*IF(AND(#REF!=EJ$1,#REF!=EJ$2),1,0)</f>
        <v>#REF!</v>
      </c>
      <c r="EK20" s="123" t="e">
        <f aca="false">COLUMN(EJ$11)*IF(AND(#REF!=EK$1,#REF!=EK$2),1,0)</f>
        <v>#REF!</v>
      </c>
      <c r="EL20" s="123" t="e">
        <f aca="false">COLUMN(EK$11)*IF(AND(#REF!=EL$1,#REF!=EL$2),1,0)</f>
        <v>#REF!</v>
      </c>
      <c r="EM20" s="123" t="e">
        <f aca="false">COLUMN(EL$11)*IF(AND(#REF!=EM$1,#REF!=EM$2),1,0)</f>
        <v>#REF!</v>
      </c>
      <c r="EN20" s="123" t="e">
        <f aca="false">COLUMN(EM$11)*IF(AND(#REF!=EN$1,#REF!=EN$2),1,0)</f>
        <v>#REF!</v>
      </c>
      <c r="EO20" s="123" t="e">
        <f aca="false">COLUMN(EN$11)*IF(AND(#REF!=EO$1,#REF!=EO$2),1,0)</f>
        <v>#REF!</v>
      </c>
      <c r="EP20" s="123" t="e">
        <f aca="false">COLUMN(EO$11)*IF(AND(#REF!=EP$1,#REF!=EP$2),1,0)</f>
        <v>#REF!</v>
      </c>
      <c r="EQ20" s="123" t="e">
        <f aca="false">COLUMN(EP$11)*IF(AND(#REF!=EQ$1,#REF!=EQ$2),1,0)</f>
        <v>#REF!</v>
      </c>
      <c r="ER20" s="123" t="e">
        <f aca="false">COLUMN(EQ$11)*IF(AND(#REF!=ER$1,#REF!=ER$2),1,0)</f>
        <v>#REF!</v>
      </c>
      <c r="ES20" s="123" t="e">
        <f aca="false">COLUMN(ER$11)*IF(AND(#REF!=ES$1,#REF!=ES$2),1,0)</f>
        <v>#REF!</v>
      </c>
      <c r="ET20" s="123" t="e">
        <f aca="false">COLUMN(ES$11)*IF(AND(#REF!=ET$1,#REF!=ET$2),1,0)</f>
        <v>#REF!</v>
      </c>
      <c r="EU20" s="123" t="e">
        <f aca="false">COLUMN(ET$11)*IF(AND(#REF!=EU$1,#REF!=EU$2),1,0)</f>
        <v>#REF!</v>
      </c>
      <c r="EV20" s="123" t="e">
        <f aca="false">COLUMN(EU$11)*IF(AND(#REF!=EV$1,#REF!=EV$2),1,0)</f>
        <v>#REF!</v>
      </c>
      <c r="EW20" s="123" t="e">
        <f aca="false">COLUMN(EV$11)*IF(AND(#REF!=EW$1,#REF!=EW$2),1,0)</f>
        <v>#REF!</v>
      </c>
      <c r="EX20" s="123" t="e">
        <f aca="false">COLUMN(EW$11)*IF(AND(#REF!=EX$1,#REF!=EX$2),1,0)</f>
        <v>#REF!</v>
      </c>
      <c r="EY20" s="123" t="e">
        <f aca="false">COLUMN(EX$11)*IF(AND(#REF!=EY$1,#REF!=EY$2),1,0)</f>
        <v>#REF!</v>
      </c>
      <c r="EZ20" s="123" t="e">
        <f aca="false">COLUMN(EY$11)*IF(AND(#REF!=EZ$1,#REF!=EZ$2),1,0)</f>
        <v>#REF!</v>
      </c>
      <c r="FA20" s="123" t="e">
        <f aca="false">COLUMN(EZ$11)*IF(AND(#REF!=FA$1,#REF!=FA$2),1,0)</f>
        <v>#REF!</v>
      </c>
      <c r="FB20" s="123" t="e">
        <f aca="false">COLUMN(FA$11)*IF(AND(#REF!=FB$1,#REF!=FB$2),1,0)</f>
        <v>#REF!</v>
      </c>
      <c r="FC20" s="123" t="e">
        <f aca="false">COLUMN(FB$11)*IF(AND(#REF!=FC$1,#REF!=FC$2),1,0)</f>
        <v>#REF!</v>
      </c>
      <c r="FD20" s="123" t="e">
        <f aca="false">COLUMN(FC$11)*IF(AND(#REF!=FD$1,#REF!=FD$2),1,0)</f>
        <v>#REF!</v>
      </c>
      <c r="FE20" s="123" t="e">
        <f aca="false">COLUMN(FD$11)*IF(AND(#REF!=FE$1,#REF!=FE$2),1,0)</f>
        <v>#REF!</v>
      </c>
      <c r="FF20" s="123" t="e">
        <f aca="false">COLUMN(FE$11)*IF(AND(#REF!=FF$1,#REF!=FF$2),1,0)</f>
        <v>#REF!</v>
      </c>
      <c r="FG20" s="123" t="e">
        <f aca="false">COLUMN(FF$11)*IF(AND(#REF!=FG$1,#REF!=FG$2),1,0)</f>
        <v>#REF!</v>
      </c>
      <c r="FH20" s="123" t="e">
        <f aca="false">COLUMN(FG$11)*IF(AND(#REF!=FH$1,#REF!=FH$2),1,0)</f>
        <v>#REF!</v>
      </c>
      <c r="FI20" s="123" t="e">
        <f aca="false">COLUMN(FH$11)*IF(AND(#REF!=FI$1,#REF!=FI$2),1,0)</f>
        <v>#REF!</v>
      </c>
      <c r="FJ20" s="123" t="e">
        <f aca="false">COLUMN(FI$11)*IF(AND(#REF!=FJ$1,#REF!=FJ$2),1,0)</f>
        <v>#REF!</v>
      </c>
      <c r="FK20" s="123" t="e">
        <f aca="false">COLUMN(FJ$11)*IF(AND(#REF!=FK$1,#REF!=FK$2),1,0)</f>
        <v>#REF!</v>
      </c>
      <c r="FL20" s="123" t="e">
        <f aca="false">COLUMN(FK$11)*IF(AND(#REF!=FL$1,#REF!=FL$2),1,0)</f>
        <v>#REF!</v>
      </c>
      <c r="FM20" s="123" t="e">
        <f aca="false">COLUMN(FL$11)*IF(AND(#REF!=FM$1,#REF!=FM$2),1,0)</f>
        <v>#REF!</v>
      </c>
      <c r="FN20" s="123" t="e">
        <f aca="false">COLUMN(FM$11)*IF(AND(#REF!=FN$1,#REF!=FN$2),1,0)</f>
        <v>#REF!</v>
      </c>
      <c r="FO20" s="123" t="e">
        <f aca="false">COLUMN(FN$11)*IF(AND(#REF!=FO$1,#REF!=FO$2),1,0)</f>
        <v>#REF!</v>
      </c>
      <c r="FP20" s="123" t="e">
        <f aca="false">COLUMN(FO$11)*IF(AND(#REF!=FP$1,#REF!=FP$2),1,0)</f>
        <v>#REF!</v>
      </c>
      <c r="FQ20" s="123" t="e">
        <f aca="false">COLUMN(FP$11)*IF(AND(#REF!=FQ$1,#REF!=FQ$2),1,0)</f>
        <v>#REF!</v>
      </c>
      <c r="FR20" s="123" t="e">
        <f aca="false">COLUMN(FQ$11)*IF(AND(#REF!=FR$1,#REF!=FR$2),1,0)</f>
        <v>#REF!</v>
      </c>
      <c r="FS20" s="123" t="e">
        <f aca="false">COLUMN(FR$11)*IF(AND(#REF!=FS$1,#REF!=FS$2),1,0)</f>
        <v>#REF!</v>
      </c>
      <c r="FT20" s="123" t="e">
        <f aca="false">COLUMN(FS$11)*IF(AND(#REF!=FT$1,#REF!=FT$2),1,0)</f>
        <v>#REF!</v>
      </c>
      <c r="FU20" s="123" t="e">
        <f aca="false">COLUMN(FT$11)*IF(AND(#REF!=FU$1,#REF!=FU$2),1,0)</f>
        <v>#REF!</v>
      </c>
      <c r="FV20" s="123" t="e">
        <f aca="false">COLUMN(FU$11)*IF(AND(#REF!=FV$1,#REF!=FV$2),1,0)</f>
        <v>#REF!</v>
      </c>
      <c r="FW20" s="123" t="e">
        <f aca="false">COLUMN(FV$11)*IF(AND(#REF!=FW$1,#REF!=FW$2),1,0)</f>
        <v>#REF!</v>
      </c>
      <c r="FX20" s="123" t="e">
        <f aca="false">COLUMN(FW$11)*IF(AND(#REF!=FX$1,#REF!=FX$2),1,0)</f>
        <v>#REF!</v>
      </c>
      <c r="FY20" s="123" t="e">
        <f aca="false">COLUMN(FX$11)*IF(AND(#REF!=FY$1,#REF!=FY$2),1,0)</f>
        <v>#REF!</v>
      </c>
      <c r="FZ20" s="123" t="e">
        <f aca="false">COLUMN(FY$11)*IF(AND(#REF!=FZ$1,#REF!=FZ$2),1,0)</f>
        <v>#REF!</v>
      </c>
      <c r="GA20" s="123" t="e">
        <f aca="false">COLUMN(FZ$11)*IF(AND(#REF!=GA$1,#REF!=GA$2),1,0)</f>
        <v>#REF!</v>
      </c>
      <c r="GB20" s="123" t="e">
        <f aca="false">COLUMN(GA$11)*IF(AND(#REF!=GB$1,#REF!=GB$2),1,0)</f>
        <v>#REF!</v>
      </c>
      <c r="GC20" s="123" t="e">
        <f aca="false">COLUMN(GB$11)*IF(AND(#REF!=GC$1,#REF!=GC$2),1,0)</f>
        <v>#REF!</v>
      </c>
      <c r="GD20" s="123" t="e">
        <f aca="false">COLUMN(GC$11)*IF(AND(#REF!=GD$1,#REF!=GD$2),1,0)</f>
        <v>#REF!</v>
      </c>
      <c r="GE20" s="123" t="e">
        <f aca="false">COLUMN(GD$11)*IF(AND(#REF!=GE$1,#REF!=GE$2),1,0)</f>
        <v>#REF!</v>
      </c>
      <c r="GF20" s="123" t="e">
        <f aca="false">COLUMN(GE$11)*IF(AND(#REF!=GF$1,#REF!=GF$2),1,0)</f>
        <v>#REF!</v>
      </c>
      <c r="GG20" s="123" t="e">
        <f aca="false">COLUMN(GF$11)*IF(AND(#REF!=GG$1,#REF!=GG$2),1,0)</f>
        <v>#REF!</v>
      </c>
      <c r="GH20" s="123" t="e">
        <f aca="false">COLUMN(GG$11)*IF(AND(#REF!=GH$1,#REF!=GH$2),1,0)</f>
        <v>#REF!</v>
      </c>
      <c r="GI20" s="123" t="e">
        <f aca="false">COLUMN(GH$11)*IF(AND(#REF!=GI$1,#REF!=GI$2),1,0)</f>
        <v>#REF!</v>
      </c>
      <c r="GJ20" s="123" t="e">
        <f aca="false">COLUMN(GI$11)*IF(AND(#REF!=GJ$1,#REF!=GJ$2),1,0)</f>
        <v>#REF!</v>
      </c>
      <c r="GK20" s="123" t="e">
        <f aca="false">COLUMN(GJ$11)*IF(AND(#REF!=GK$1,#REF!=GK$2),1,0)</f>
        <v>#REF!</v>
      </c>
      <c r="GL20" s="123" t="e">
        <f aca="false">COLUMN(GK$11)*IF(AND(#REF!=GL$1,#REF!=GL$2),1,0)</f>
        <v>#REF!</v>
      </c>
      <c r="GM20" s="123" t="e">
        <f aca="false">COLUMN(GL$11)*IF(AND(#REF!=GM$1,#REF!=GM$2),1,0)</f>
        <v>#REF!</v>
      </c>
      <c r="GN20" s="123" t="e">
        <f aca="false">COLUMN(GM$11)*IF(AND(#REF!=GN$1,#REF!=GN$2),1,0)</f>
        <v>#REF!</v>
      </c>
      <c r="GO20" s="123" t="e">
        <f aca="false">COLUMN(GN$11)*IF(AND(#REF!=GO$1,#REF!=GO$2),1,0)</f>
        <v>#REF!</v>
      </c>
      <c r="GP20" s="123" t="e">
        <f aca="false">COLUMN(GO$11)*IF(AND(#REF!=GP$1,#REF!=GP$2),1,0)</f>
        <v>#REF!</v>
      </c>
      <c r="GQ20" s="123" t="e">
        <f aca="false">COLUMN(GP$11)*IF(AND(#REF!=GQ$1,#REF!=GQ$2),1,0)</f>
        <v>#REF!</v>
      </c>
      <c r="GR20" s="123" t="e">
        <f aca="false">COLUMN(GQ$11)*IF(AND(#REF!=GR$1,#REF!=GR$2),1,0)</f>
        <v>#REF!</v>
      </c>
      <c r="GS20" s="123" t="e">
        <f aca="false">COLUMN(GR$11)*IF(AND(#REF!=GS$1,#REF!=GS$2),1,0)</f>
        <v>#REF!</v>
      </c>
      <c r="GT20" s="123" t="e">
        <f aca="false">COLUMN(GS$11)*IF(AND(#REF!=GT$1,#REF!=GT$2),1,0)</f>
        <v>#REF!</v>
      </c>
      <c r="GU20" s="123" t="e">
        <f aca="false">COLUMN(GT$11)*IF(AND(#REF!=GU$1,#REF!=GU$2),1,0)</f>
        <v>#REF!</v>
      </c>
      <c r="GV20" s="123" t="e">
        <f aca="false">COLUMN(GU$11)*IF(AND(#REF!=GV$1,#REF!=GV$2),1,0)</f>
        <v>#REF!</v>
      </c>
      <c r="GW20" s="123" t="e">
        <f aca="false">COLUMN(GV$11)*IF(AND(#REF!=GW$1,#REF!=GW$2),1,0)</f>
        <v>#REF!</v>
      </c>
      <c r="GX20" s="123" t="e">
        <f aca="false">COLUMN(GW$11)*IF(AND(#REF!=GX$1,#REF!=GX$2),1,0)</f>
        <v>#REF!</v>
      </c>
      <c r="GY20" s="123" t="e">
        <f aca="false">COLUMN(GX$11)*IF(AND(#REF!=GY$1,#REF!=GY$2),1,0)</f>
        <v>#REF!</v>
      </c>
      <c r="GZ20" s="123" t="e">
        <f aca="false">COLUMN(GY$11)*IF(AND(#REF!=GZ$1,#REF!=GZ$2),1,0)</f>
        <v>#REF!</v>
      </c>
      <c r="HA20" s="123" t="e">
        <f aca="false">COLUMN(GZ$11)*IF(AND(#REF!=HA$1,#REF!=HA$2),1,0)</f>
        <v>#REF!</v>
      </c>
      <c r="HB20" s="123" t="e">
        <f aca="false">COLUMN(HA$11)*IF(AND(#REF!=HB$1,#REF!=HB$2),1,0)</f>
        <v>#REF!</v>
      </c>
      <c r="HC20" s="123" t="e">
        <f aca="false">COLUMN(HB$11)*IF(AND(#REF!=HC$1,#REF!=HC$2),1,0)</f>
        <v>#REF!</v>
      </c>
      <c r="HD20" s="123" t="e">
        <f aca="false">COLUMN(HC$11)*IF(AND(#REF!=HD$1,#REF!=HD$2),1,0)</f>
        <v>#REF!</v>
      </c>
      <c r="HE20" s="123" t="e">
        <f aca="false">COLUMN(HD$11)*IF(AND(#REF!=HE$1,#REF!=HE$2),1,0)</f>
        <v>#REF!</v>
      </c>
      <c r="HF20" s="123" t="e">
        <f aca="false">COLUMN(HE$11)*IF(AND(#REF!=HF$1,#REF!=HF$2),1,0)</f>
        <v>#REF!</v>
      </c>
      <c r="HG20" s="123" t="e">
        <f aca="false">COLUMN(HF$11)*IF(AND(#REF!=HG$1,#REF!=HG$2),1,0)</f>
        <v>#REF!</v>
      </c>
      <c r="HH20" s="123" t="e">
        <f aca="false">COLUMN(HG$11)*IF(AND(#REF!=HH$1,#REF!=HH$2),1,0)</f>
        <v>#REF!</v>
      </c>
      <c r="HI20" s="123" t="e">
        <f aca="false">COLUMN(HH$11)*IF(AND(#REF!=HI$1,#REF!=HI$2),1,0)</f>
        <v>#REF!</v>
      </c>
      <c r="HJ20" s="123" t="e">
        <f aca="false">COLUMN(HI$11)*IF(AND(#REF!=HJ$1,#REF!=HJ$2),1,0)</f>
        <v>#REF!</v>
      </c>
      <c r="HK20" s="123" t="e">
        <f aca="false">COLUMN(HJ$11)*IF(AND(#REF!=HK$1,#REF!=HK$2),1,0)</f>
        <v>#REF!</v>
      </c>
      <c r="HL20" s="123" t="e">
        <f aca="false">COLUMN(HK$11)*IF(AND(#REF!=HL$1,#REF!=HL$2),1,0)</f>
        <v>#REF!</v>
      </c>
      <c r="HM20" s="123" t="e">
        <f aca="false">COLUMN(HL$11)*IF(AND(#REF!=HM$1,#REF!=HM$2),1,0)</f>
        <v>#REF!</v>
      </c>
      <c r="HN20" s="123" t="e">
        <f aca="false">COLUMN(HM$11)*IF(AND(#REF!=HN$1,#REF!=HN$2),1,0)</f>
        <v>#REF!</v>
      </c>
      <c r="HO20" s="123" t="e">
        <f aca="false">COLUMN(HN$11)*IF(AND(#REF!=HO$1,#REF!=HO$2),1,0)</f>
        <v>#REF!</v>
      </c>
      <c r="HP20" s="123" t="e">
        <f aca="false">COLUMN(HO$11)*IF(AND(#REF!=HP$1,#REF!=HP$2),1,0)</f>
        <v>#REF!</v>
      </c>
      <c r="HQ20" s="123" t="e">
        <f aca="false">COLUMN(HP$11)*IF(AND(#REF!=HQ$1,#REF!=HQ$2),1,0)</f>
        <v>#REF!</v>
      </c>
      <c r="HR20" s="123" t="e">
        <f aca="false">COLUMN(HQ$11)*IF(AND(#REF!=HR$1,#REF!=HR$2),1,0)</f>
        <v>#REF!</v>
      </c>
      <c r="HS20" s="123" t="e">
        <f aca="false">COLUMN(HR$11)*IF(AND(#REF!=HS$1,#REF!=HS$2),1,0)</f>
        <v>#REF!</v>
      </c>
      <c r="HT20" s="123" t="e">
        <f aca="false">COLUMN(HS$11)*IF(AND(#REF!=HT$1,#REF!=HT$2),1,0)</f>
        <v>#REF!</v>
      </c>
      <c r="HU20" s="123" t="e">
        <f aca="false">COLUMN(HT$11)*IF(AND(#REF!=HU$1,#REF!=HU$2),1,0)</f>
        <v>#REF!</v>
      </c>
      <c r="HV20" s="123" t="e">
        <f aca="false">COLUMN(HU$11)*IF(AND(#REF!=HV$1,#REF!=HV$2),1,0)</f>
        <v>#REF!</v>
      </c>
      <c r="HW20" s="123" t="e">
        <f aca="false">COLUMN(HV$11)*IF(AND(#REF!=HW$1,#REF!=HW$2),1,0)</f>
        <v>#REF!</v>
      </c>
      <c r="HX20" s="123" t="e">
        <f aca="false">COLUMN(HW$11)*IF(AND(#REF!=HX$1,#REF!=HX$2),1,0)</f>
        <v>#REF!</v>
      </c>
      <c r="HY20" s="123" t="e">
        <f aca="false">COLUMN(HX$11)*IF(AND(#REF!=HY$1,#REF!=HY$2),1,0)</f>
        <v>#REF!</v>
      </c>
      <c r="HZ20" s="123" t="e">
        <f aca="false">COLUMN(HY$11)*IF(AND(#REF!=HZ$1,#REF!=HZ$2),1,0)</f>
        <v>#REF!</v>
      </c>
      <c r="IA20" s="123" t="e">
        <f aca="false">COLUMN(HZ$11)*IF(AND(#REF!=IA$1,#REF!=IA$2),1,0)</f>
        <v>#REF!</v>
      </c>
      <c r="IB20" s="123" t="e">
        <f aca="false">COLUMN(IA$11)*IF(AND(#REF!=IB$1,#REF!=IB$2),1,0)</f>
        <v>#REF!</v>
      </c>
      <c r="IC20" s="123" t="e">
        <f aca="false">COLUMN(IB$11)*IF(AND(#REF!=IC$1,#REF!=IC$2),1,0)</f>
        <v>#REF!</v>
      </c>
      <c r="ID20" s="123" t="e">
        <f aca="false">COLUMN(IC$11)*IF(AND(#REF!=ID$1,#REF!=ID$2),1,0)</f>
        <v>#REF!</v>
      </c>
      <c r="IE20" s="123" t="e">
        <f aca="false">COLUMN(ID$11)*IF(AND(#REF!=IE$1,#REF!=IE$2),1,0)</f>
        <v>#REF!</v>
      </c>
      <c r="IF20" s="123" t="e">
        <f aca="false">COLUMN(IE$11)*IF(AND(#REF!=IF$1,#REF!=IF$2),1,0)</f>
        <v>#REF!</v>
      </c>
      <c r="IG20" s="123" t="e">
        <f aca="false">COLUMN(IF$11)*IF(AND(#REF!=IG$1,#REF!=IG$2),1,0)</f>
        <v>#REF!</v>
      </c>
      <c r="IH20" s="123" t="e">
        <f aca="false">COLUMN(IG$11)*IF(AND(#REF!=IH$1,#REF!=IH$2),1,0)</f>
        <v>#REF!</v>
      </c>
      <c r="II20" s="123" t="e">
        <f aca="false">COLUMN(IH$11)*IF(AND(#REF!=II$1,#REF!=II$2),1,0)</f>
        <v>#REF!</v>
      </c>
      <c r="IJ20" s="123" t="e">
        <f aca="false">COLUMN(II$11)*IF(AND(#REF!=IJ$1,#REF!=IJ$2),1,0)</f>
        <v>#REF!</v>
      </c>
      <c r="IK20" s="123" t="e">
        <f aca="false">COLUMN(IJ$11)*IF(AND(#REF!=IK$1,#REF!=IK$2),1,0)</f>
        <v>#REF!</v>
      </c>
      <c r="IL20" s="123" t="e">
        <f aca="false">COLUMN(IK$11)*IF(AND(#REF!=IL$1,#REF!=IL$2),1,0)</f>
        <v>#REF!</v>
      </c>
      <c r="IM20" s="123" t="e">
        <f aca="false">COLUMN(IL$11)*IF(AND(#REF!=IM$1,#REF!=IM$2),1,0)</f>
        <v>#REF!</v>
      </c>
      <c r="IN20" s="123" t="e">
        <f aca="false">COLUMN(IM$11)*IF(AND(#REF!=IN$1,#REF!=IN$2),1,0)</f>
        <v>#REF!</v>
      </c>
      <c r="IO20" s="123" t="e">
        <f aca="false">COLUMN(IN$11)*IF(AND(#REF!=IO$1,#REF!=IO$2),1,0)</f>
        <v>#REF!</v>
      </c>
      <c r="IP20" s="123" t="e">
        <f aca="false">COLUMN(IO$11)*IF(AND(#REF!=IP$1,#REF!=IP$2),1,0)</f>
        <v>#REF!</v>
      </c>
      <c r="IQ20" s="123" t="e">
        <f aca="false">COLUMN(IP$11)*IF(AND(#REF!=IQ$1,#REF!=IQ$2),1,0)</f>
        <v>#REF!</v>
      </c>
      <c r="IR20" s="123" t="e">
        <f aca="false">COLUMN(IQ$11)*IF(AND(#REF!=IR$1,#REF!=IR$2),1,0)</f>
        <v>#REF!</v>
      </c>
      <c r="IS20" s="123" t="e">
        <f aca="false">COLUMN(IR$11)*IF(AND(#REF!=IS$1,#REF!=IS$2),1,0)</f>
        <v>#REF!</v>
      </c>
      <c r="IT20" s="123" t="e">
        <f aca="false">COLUMN(IS$11)*IF(AND(#REF!=IT$1,#REF!=IT$2),1,0)</f>
        <v>#REF!</v>
      </c>
      <c r="IU20" s="123" t="e">
        <f aca="false">COLUMN(IT$11)*IF(AND(#REF!=IU$1,#REF!=IU$2),1,0)</f>
        <v>#REF!</v>
      </c>
      <c r="IV20" s="123" t="e">
        <f aca="false">COLUMN(IU$11)*IF(AND(#REF!=IV$1,#REF!=IV$2),1,0)</f>
        <v>#REF!</v>
      </c>
      <c r="IW20" s="123" t="e">
        <f aca="false">COLUMN(IV$11)*IF(AND(#REF!=IW$1,#REF!=IW$2),1,0)</f>
        <v>#REF!</v>
      </c>
      <c r="IX20" s="123" t="e">
        <f aca="false">COLUMN(IW$11)*IF(AND(#REF!=IX$1,#REF!=IX$2),1,0)</f>
        <v>#REF!</v>
      </c>
      <c r="IY20" s="123" t="e">
        <f aca="false">COLUMN(IX$11)*IF(AND(#REF!=IY$1,#REF!=IY$2),1,0)</f>
        <v>#REF!</v>
      </c>
      <c r="IZ20" s="123" t="e">
        <f aca="false">COLUMN(IY$11)*IF(AND(#REF!=IZ$1,#REF!=IZ$2),1,0)</f>
        <v>#REF!</v>
      </c>
      <c r="JA20" s="123" t="e">
        <f aca="false">COLUMN(IZ$11)*IF(AND(#REF!=JA$1,#REF!=JA$2),1,0)</f>
        <v>#REF!</v>
      </c>
      <c r="JB20" s="123" t="e">
        <f aca="false">COLUMN(JA$11)*IF(AND(#REF!=JB$1,#REF!=JB$2),1,0)</f>
        <v>#REF!</v>
      </c>
      <c r="JC20" s="123" t="e">
        <f aca="false">COLUMN(JB$11)*IF(AND(#REF!=JC$1,#REF!=JC$2),1,0)</f>
        <v>#REF!</v>
      </c>
      <c r="JD20" s="123" t="e">
        <f aca="false">COLUMN(JC$11)*IF(AND(#REF!=JD$1,#REF!=JD$2),1,0)</f>
        <v>#REF!</v>
      </c>
      <c r="JE20" s="123" t="e">
        <f aca="false">COLUMN(JD$11)*IF(AND(#REF!=JE$1,#REF!=JE$2),1,0)</f>
        <v>#REF!</v>
      </c>
      <c r="JF20" s="123" t="e">
        <f aca="false">COLUMN(JE$11)*IF(AND(#REF!=JF$1,#REF!=JF$2),1,0)</f>
        <v>#REF!</v>
      </c>
      <c r="JG20" s="123" t="e">
        <f aca="false">COLUMN(JF$11)*IF(AND(#REF!=JG$1,#REF!=JG$2),1,0)</f>
        <v>#REF!</v>
      </c>
      <c r="JH20" s="123" t="e">
        <f aca="false">COLUMN(JG$11)*IF(AND(#REF!=JH$1,#REF!=JH$2),1,0)</f>
        <v>#REF!</v>
      </c>
      <c r="JI20" s="123" t="e">
        <f aca="false">COLUMN(JH$11)*IF(AND(#REF!=JI$1,#REF!=JI$2),1,0)</f>
        <v>#REF!</v>
      </c>
      <c r="JJ20" s="123" t="e">
        <f aca="false">COLUMN(JI$11)*IF(AND(#REF!=JJ$1,#REF!=JJ$2),1,0)</f>
        <v>#REF!</v>
      </c>
      <c r="JK20" s="123" t="e">
        <f aca="false">COLUMN(JJ$11)*IF(AND(#REF!=JK$1,#REF!=JK$2),1,0)</f>
        <v>#REF!</v>
      </c>
      <c r="JL20" s="123" t="e">
        <f aca="false">COLUMN(JK$11)*IF(AND(#REF!=JL$1,#REF!=JL$2),1,0)</f>
        <v>#REF!</v>
      </c>
      <c r="JM20" s="123" t="e">
        <f aca="false">COLUMN(JL$11)*IF(AND(#REF!=JM$1,#REF!=JM$2),1,0)</f>
        <v>#REF!</v>
      </c>
      <c r="JN20" s="123" t="e">
        <f aca="false">COLUMN(JM$11)*IF(AND(#REF!=JN$1,#REF!=JN$2),1,0)</f>
        <v>#REF!</v>
      </c>
      <c r="JO20" s="123" t="e">
        <f aca="false">COLUMN(JN$11)*IF(AND(#REF!=JO$1,#REF!=JO$2),1,0)</f>
        <v>#REF!</v>
      </c>
      <c r="JP20" s="123" t="e">
        <f aca="false">COLUMN(JO$11)*IF(AND(#REF!=JP$1,#REF!=JP$2),1,0)</f>
        <v>#REF!</v>
      </c>
      <c r="JQ20" s="123" t="e">
        <f aca="false">COLUMN(JP$11)*IF(AND(#REF!=JQ$1,#REF!=JQ$2),1,0)</f>
        <v>#REF!</v>
      </c>
      <c r="JR20" s="123" t="e">
        <f aca="false">COLUMN(JQ$11)*IF(AND(#REF!=JR$1,#REF!=JR$2),1,0)</f>
        <v>#REF!</v>
      </c>
      <c r="JS20" s="123" t="e">
        <f aca="false">COLUMN(JR$11)*IF(AND(#REF!=JS$1,#REF!=JS$2),1,0)</f>
        <v>#REF!</v>
      </c>
      <c r="JT20" s="123" t="e">
        <f aca="false">COLUMN(JS$11)*IF(AND(#REF!=JT$1,#REF!=JT$2),1,0)</f>
        <v>#REF!</v>
      </c>
      <c r="JU20" s="123" t="e">
        <f aca="false">COLUMN(JT$11)*IF(AND(#REF!=JU$1,#REF!=JU$2),1,0)</f>
        <v>#REF!</v>
      </c>
      <c r="JV20" s="123" t="e">
        <f aca="false">COLUMN(JU$11)*IF(AND(#REF!=JV$1,#REF!=JV$2),1,0)</f>
        <v>#REF!</v>
      </c>
      <c r="JW20" s="123" t="e">
        <f aca="false">COLUMN(JV$11)*IF(AND(#REF!=JW$1,#REF!=JW$2),1,0)</f>
        <v>#REF!</v>
      </c>
      <c r="JX20" s="123" t="e">
        <f aca="false">COLUMN(JW$11)*IF(AND(#REF!=JX$1,#REF!=JX$2),1,0)</f>
        <v>#REF!</v>
      </c>
      <c r="JY20" s="123" t="e">
        <f aca="false">COLUMN(JX$11)*IF(AND(#REF!=JY$1,#REF!=JY$2),1,0)</f>
        <v>#REF!</v>
      </c>
      <c r="JZ20" s="123" t="e">
        <f aca="false">COLUMN(JY$11)*IF(AND(#REF!=JZ$1,#REF!=JZ$2),1,0)</f>
        <v>#REF!</v>
      </c>
      <c r="KA20" s="123" t="e">
        <f aca="false">COLUMN(JZ$11)*IF(AND(#REF!=KA$1,#REF!=KA$2),1,0)</f>
        <v>#REF!</v>
      </c>
      <c r="KB20" s="123" t="e">
        <f aca="false">COLUMN(KA$11)*IF(AND(#REF!=KB$1,#REF!=KB$2),1,0)</f>
        <v>#REF!</v>
      </c>
      <c r="KC20" s="123" t="e">
        <f aca="false">COLUMN(KB$11)*IF(AND(#REF!=KC$1,#REF!=KC$2),1,0)</f>
        <v>#REF!</v>
      </c>
      <c r="KD20" s="123" t="e">
        <f aca="false">COLUMN(KC$11)*IF(AND(#REF!=KD$1,#REF!=KD$2),1,0)</f>
        <v>#REF!</v>
      </c>
      <c r="KE20" s="123" t="e">
        <f aca="false">COLUMN(KD$11)*IF(AND(#REF!=KE$1,#REF!=KE$2),1,0)</f>
        <v>#REF!</v>
      </c>
      <c r="KF20" s="123" t="e">
        <f aca="false">COLUMN(KE$11)*IF(AND(#REF!=KF$1,#REF!=KF$2),1,0)</f>
        <v>#REF!</v>
      </c>
      <c r="KG20" s="123" t="e">
        <f aca="false">COLUMN(KF$11)*IF(AND(#REF!=KG$1,#REF!=KG$2),1,0)</f>
        <v>#REF!</v>
      </c>
      <c r="KH20" s="123" t="e">
        <f aca="false">COLUMN(KG$11)*IF(AND(#REF!=KH$1,#REF!=KH$2),1,0)</f>
        <v>#REF!</v>
      </c>
      <c r="KI20" s="123" t="e">
        <f aca="false">COLUMN(KH$11)*IF(AND(#REF!=KI$1,#REF!=KI$2),1,0)</f>
        <v>#REF!</v>
      </c>
      <c r="KJ20" s="123" t="e">
        <f aca="false">COLUMN(KI$11)*IF(AND(#REF!=KJ$1,#REF!=KJ$2),1,0)</f>
        <v>#REF!</v>
      </c>
      <c r="KK20" s="123" t="e">
        <f aca="false">COLUMN(KJ$11)*IF(AND(#REF!=KK$1,#REF!=KK$2),1,0)</f>
        <v>#REF!</v>
      </c>
      <c r="KL20" s="123" t="e">
        <f aca="false">COLUMN(KK$11)*IF(AND(#REF!=KL$1,#REF!=KL$2),1,0)</f>
        <v>#REF!</v>
      </c>
      <c r="KM20" s="123" t="e">
        <f aca="false">COLUMN(KL$11)*IF(AND(#REF!=KM$1,#REF!=KM$2),1,0)</f>
        <v>#REF!</v>
      </c>
      <c r="KN20" s="123" t="e">
        <f aca="false">COLUMN(KM$11)*IF(AND(#REF!=KN$1,#REF!=KN$2),1,0)</f>
        <v>#REF!</v>
      </c>
      <c r="KO20" s="123" t="e">
        <f aca="false">COLUMN(KN$11)*IF(AND(#REF!=KO$1,#REF!=KO$2),1,0)</f>
        <v>#REF!</v>
      </c>
      <c r="KP20" s="123" t="e">
        <f aca="false">COLUMN(KO$11)*IF(AND(#REF!=KP$1,#REF!=KP$2),1,0)</f>
        <v>#REF!</v>
      </c>
      <c r="KQ20" s="123" t="e">
        <f aca="false">COLUMN(KP$11)*IF(AND(#REF!=KQ$1,#REF!=KQ$2),1,0)</f>
        <v>#REF!</v>
      </c>
      <c r="KR20" s="123" t="e">
        <f aca="false">COLUMN(KQ$11)*IF(AND(#REF!=KR$1,#REF!=KR$2),1,0)</f>
        <v>#REF!</v>
      </c>
      <c r="KS20" s="123" t="e">
        <f aca="false">COLUMN(KR$11)*IF(AND(#REF!=KS$1,#REF!=KS$2),1,0)</f>
        <v>#REF!</v>
      </c>
      <c r="KT20" s="123" t="e">
        <f aca="false">COLUMN(KS$11)*IF(AND(#REF!=KT$1,#REF!=KT$2),1,0)</f>
        <v>#REF!</v>
      </c>
      <c r="KU20" s="123" t="e">
        <f aca="false">COLUMN(KT$11)*IF(AND(#REF!=KU$1,#REF!=KU$2),1,0)</f>
        <v>#REF!</v>
      </c>
      <c r="KV20" s="123" t="e">
        <f aca="false">COLUMN(KU$11)*IF(AND(#REF!=KV$1,#REF!=KV$2),1,0)</f>
        <v>#REF!</v>
      </c>
      <c r="KW20" s="123" t="e">
        <f aca="false">COLUMN(KV$11)*IF(AND(#REF!=KW$1,#REF!=KW$2),1,0)</f>
        <v>#REF!</v>
      </c>
      <c r="KX20" s="123" t="e">
        <f aca="false">COLUMN(KW$11)*IF(AND(#REF!=KX$1,#REF!=KX$2),1,0)</f>
        <v>#REF!</v>
      </c>
      <c r="KY20" s="123" t="e">
        <f aca="false">COLUMN(KX$11)*IF(AND(#REF!=KY$1,#REF!=KY$2),1,0)</f>
        <v>#REF!</v>
      </c>
      <c r="KZ20" s="123" t="e">
        <f aca="false">COLUMN(KY$11)*IF(AND(#REF!=KZ$1,#REF!=KZ$2),1,0)</f>
        <v>#REF!</v>
      </c>
      <c r="LA20" s="123" t="e">
        <f aca="false">COLUMN(KZ$11)*IF(AND(#REF!=LA$1,#REF!=LA$2),1,0)</f>
        <v>#REF!</v>
      </c>
      <c r="LB20" s="123" t="e">
        <f aca="false">COLUMN(LA$11)*IF(AND(#REF!=LB$1,#REF!=LB$2),1,0)</f>
        <v>#REF!</v>
      </c>
      <c r="LC20" s="123" t="e">
        <f aca="false">COLUMN(LB$11)*IF(AND(#REF!=LC$1,#REF!=LC$2),1,0)</f>
        <v>#REF!</v>
      </c>
      <c r="LD20" s="123" t="e">
        <f aca="false">COLUMN(LC$11)*IF(AND(#REF!=LD$1,#REF!=LD$2),1,0)</f>
        <v>#REF!</v>
      </c>
      <c r="LE20" s="123" t="e">
        <f aca="false">COLUMN(LD$11)*IF(AND(#REF!=LE$1,#REF!=LE$2),1,0)</f>
        <v>#REF!</v>
      </c>
      <c r="LF20" s="123" t="e">
        <f aca="false">COLUMN(LE$11)*IF(AND(#REF!=LF$1,#REF!=LF$2),1,0)</f>
        <v>#REF!</v>
      </c>
      <c r="LG20" s="123" t="e">
        <f aca="false">COLUMN(LF$11)*IF(AND(#REF!=LG$1,#REF!=LG$2),1,0)</f>
        <v>#REF!</v>
      </c>
      <c r="LH20" s="123" t="e">
        <f aca="false">COLUMN(LG$11)*IF(AND(#REF!=LH$1,#REF!=LH$2),1,0)</f>
        <v>#REF!</v>
      </c>
      <c r="LI20" s="123" t="e">
        <f aca="false">COLUMN(LH$11)*IF(AND(#REF!=LI$1,#REF!=LI$2),1,0)</f>
        <v>#REF!</v>
      </c>
      <c r="LJ20" s="123" t="e">
        <f aca="false">COLUMN(LI$11)*IF(AND(#REF!=LJ$1,#REF!=LJ$2),1,0)</f>
        <v>#REF!</v>
      </c>
      <c r="LK20" s="123" t="e">
        <f aca="false">COLUMN(LJ$11)*IF(AND(#REF!=LK$1,#REF!=LK$2),1,0)</f>
        <v>#REF!</v>
      </c>
      <c r="LL20" s="123" t="e">
        <f aca="false">COLUMN(LK$11)*IF(AND(#REF!=LL$1,#REF!=LL$2),1,0)</f>
        <v>#REF!</v>
      </c>
      <c r="LM20" s="123" t="e">
        <f aca="false">COLUMN(LL$11)*IF(AND(#REF!=LM$1,#REF!=LM$2),1,0)</f>
        <v>#REF!</v>
      </c>
      <c r="LN20" s="123" t="e">
        <f aca="false">COLUMN(LM$11)*IF(AND(#REF!=LN$1,#REF!=LN$2),1,0)</f>
        <v>#REF!</v>
      </c>
      <c r="LO20" s="123" t="e">
        <f aca="false">COLUMN(LN$11)*IF(AND(#REF!=LO$1,#REF!=LO$2),1,0)</f>
        <v>#REF!</v>
      </c>
      <c r="LP20" s="123" t="e">
        <f aca="false">COLUMN(LO$11)*IF(AND(#REF!=LP$1,#REF!=LP$2),1,0)</f>
        <v>#REF!</v>
      </c>
      <c r="LQ20" s="123" t="e">
        <f aca="false">COLUMN(LP$11)*IF(AND(#REF!=LQ$1,#REF!=LQ$2),1,0)</f>
        <v>#REF!</v>
      </c>
      <c r="LR20" s="123" t="e">
        <f aca="false">COLUMN(LQ$11)*IF(AND(#REF!=LR$1,#REF!=LR$2),1,0)</f>
        <v>#REF!</v>
      </c>
      <c r="LS20" s="123" t="e">
        <f aca="false">COLUMN(LR$11)*IF(AND(#REF!=LS$1,#REF!=LS$2),1,0)</f>
        <v>#REF!</v>
      </c>
      <c r="LT20" s="123" t="e">
        <f aca="false">COLUMN(LS$11)*IF(AND(#REF!=LT$1,#REF!=LT$2),1,0)</f>
        <v>#REF!</v>
      </c>
      <c r="LU20" s="123" t="e">
        <f aca="false">COLUMN(LT$11)*IF(AND(#REF!=LU$1,#REF!=LU$2),1,0)</f>
        <v>#REF!</v>
      </c>
      <c r="LV20" s="123" t="e">
        <f aca="false">COLUMN(LU$11)*IF(AND(#REF!=LV$1,#REF!=LV$2),1,0)</f>
        <v>#REF!</v>
      </c>
      <c r="LW20" s="123" t="e">
        <f aca="false">COLUMN(LV$11)*IF(AND(#REF!=LW$1,#REF!=LW$2),1,0)</f>
        <v>#REF!</v>
      </c>
      <c r="LX20" s="123" t="e">
        <f aca="false">COLUMN(LW$11)*IF(AND(#REF!=LX$1,#REF!=LX$2),1,0)</f>
        <v>#REF!</v>
      </c>
      <c r="LY20" s="123" t="e">
        <f aca="false">COLUMN(LX$11)*IF(AND(#REF!=LY$1,#REF!=LY$2),1,0)</f>
        <v>#REF!</v>
      </c>
      <c r="LZ20" s="123" t="e">
        <f aca="false">COLUMN(LY$11)*IF(AND(#REF!=LZ$1,#REF!=LZ$2),1,0)</f>
        <v>#REF!</v>
      </c>
      <c r="MA20" s="123" t="e">
        <f aca="false">COLUMN(LZ$11)*IF(AND(#REF!=MA$1,#REF!=MA$2),1,0)</f>
        <v>#REF!</v>
      </c>
      <c r="MB20" s="123" t="e">
        <f aca="false">COLUMN(MA$11)*IF(AND(#REF!=MB$1,#REF!=MB$2),1,0)</f>
        <v>#REF!</v>
      </c>
      <c r="MC20" s="123" t="e">
        <f aca="false">COLUMN(MB$11)*IF(AND(#REF!=MC$1,#REF!=MC$2),1,0)</f>
        <v>#REF!</v>
      </c>
      <c r="MD20" s="123" t="e">
        <f aca="false">COLUMN(MC$11)*IF(AND(#REF!=MD$1,#REF!=MD$2),1,0)</f>
        <v>#REF!</v>
      </c>
      <c r="ME20" s="123" t="e">
        <f aca="false">COLUMN(MD$11)*IF(AND(#REF!=ME$1,#REF!=ME$2),1,0)</f>
        <v>#REF!</v>
      </c>
      <c r="MF20" s="123" t="e">
        <f aca="false">COLUMN(ME$11)*IF(AND(#REF!=MF$1,#REF!=MF$2),1,0)</f>
        <v>#REF!</v>
      </c>
      <c r="MG20" s="123" t="e">
        <f aca="false">COLUMN(MF$11)*IF(AND(#REF!=MG$1,#REF!=MG$2),1,0)</f>
        <v>#REF!</v>
      </c>
      <c r="MH20" s="123" t="e">
        <f aca="false">COLUMN(MG$11)*IF(AND(#REF!=MH$1,#REF!=MH$2),1,0)</f>
        <v>#REF!</v>
      </c>
      <c r="MI20" s="123" t="e">
        <f aca="false">COLUMN(MH$11)*IF(AND(#REF!=MI$1,#REF!=MI$2),1,0)</f>
        <v>#REF!</v>
      </c>
      <c r="MJ20" s="123" t="e">
        <f aca="false">COLUMN(MI$11)*IF(AND(#REF!=MJ$1,#REF!=MJ$2),1,0)</f>
        <v>#REF!</v>
      </c>
      <c r="MK20" s="123" t="e">
        <f aca="false">COLUMN(MJ$11)*IF(AND(#REF!=MK$1,#REF!=MK$2),1,0)</f>
        <v>#REF!</v>
      </c>
      <c r="ML20" s="123" t="e">
        <f aca="false">COLUMN(MK$11)*IF(AND(#REF!=ML$1,#REF!=ML$2),1,0)</f>
        <v>#REF!</v>
      </c>
      <c r="MM20" s="123" t="e">
        <f aca="false">COLUMN(ML$11)*IF(AND(#REF!=MM$1,#REF!=MM$2),1,0)</f>
        <v>#REF!</v>
      </c>
      <c r="MN20" s="123" t="e">
        <f aca="false">COLUMN(MM$11)*IF(AND(#REF!=MN$1,#REF!=MN$2),1,0)</f>
        <v>#REF!</v>
      </c>
      <c r="MO20" s="123" t="e">
        <f aca="false">COLUMN(MN$11)*IF(AND(#REF!=MO$1,#REF!=MO$2),1,0)</f>
        <v>#REF!</v>
      </c>
      <c r="MP20" s="123" t="e">
        <f aca="false">COLUMN(MO$11)*IF(AND(#REF!=MP$1,#REF!=MP$2),1,0)</f>
        <v>#REF!</v>
      </c>
      <c r="MQ20" s="123" t="e">
        <f aca="false">COLUMN(MP$11)*IF(AND(#REF!=MQ$1,#REF!=MQ$2),1,0)</f>
        <v>#REF!</v>
      </c>
      <c r="MR20" s="123" t="e">
        <f aca="false">COLUMN(MQ$11)*IF(AND(#REF!=MR$1,#REF!=MR$2),1,0)</f>
        <v>#REF!</v>
      </c>
      <c r="MS20" s="123" t="e">
        <f aca="false">COLUMN(MR$11)*IF(AND(#REF!=MS$1,#REF!=MS$2),1,0)</f>
        <v>#REF!</v>
      </c>
      <c r="MT20" s="123" t="e">
        <f aca="false">COLUMN(MS$11)*IF(AND(#REF!=MT$1,#REF!=MT$2),1,0)</f>
        <v>#REF!</v>
      </c>
      <c r="MU20" s="123" t="e">
        <f aca="false">COLUMN(MT$11)*IF(AND(#REF!=MU$1,#REF!=MU$2),1,0)</f>
        <v>#REF!</v>
      </c>
      <c r="MV20" s="123" t="e">
        <f aca="false">COLUMN(MU$11)*IF(AND(#REF!=MV$1,#REF!=MV$2),1,0)</f>
        <v>#REF!</v>
      </c>
      <c r="MW20" s="123" t="e">
        <f aca="false">COLUMN(MV$11)*IF(AND(#REF!=MW$1,#REF!=MW$2),1,0)</f>
        <v>#REF!</v>
      </c>
      <c r="MX20" s="123" t="e">
        <f aca="false">COLUMN(MW$11)*IF(AND(#REF!=MX$1,#REF!=MX$2),1,0)</f>
        <v>#REF!</v>
      </c>
      <c r="MY20" s="123" t="e">
        <f aca="false">COLUMN(MX$11)*IF(AND(#REF!=MY$1,#REF!=MY$2),1,0)</f>
        <v>#REF!</v>
      </c>
      <c r="MZ20" s="123" t="e">
        <f aca="false">COLUMN(MY$11)*IF(AND(#REF!=MZ$1,#REF!=MZ$2),1,0)</f>
        <v>#REF!</v>
      </c>
      <c r="NA20" s="123" t="e">
        <f aca="false">COLUMN(MZ$11)*IF(AND(#REF!=NA$1,#REF!=NA$2),1,0)</f>
        <v>#REF!</v>
      </c>
      <c r="NB20" s="123" t="e">
        <f aca="false">COLUMN(NA$11)*IF(AND(#REF!=NB$1,#REF!=NB$2),1,0)</f>
        <v>#REF!</v>
      </c>
      <c r="NC20" s="123" t="e">
        <f aca="false">COLUMN(NB$11)*IF(AND(#REF!=NC$1,#REF!=NC$2),1,0)</f>
        <v>#REF!</v>
      </c>
      <c r="ND20" s="123" t="e">
        <f aca="false">COLUMN(NC$11)*IF(AND(#REF!=ND$1,#REF!=ND$2),1,0)</f>
        <v>#REF!</v>
      </c>
      <c r="NE20" s="123" t="e">
        <f aca="false">COLUMN(ND$11)*IF(AND(#REF!=NE$1,#REF!=NE$2),1,0)</f>
        <v>#REF!</v>
      </c>
      <c r="NF20" s="123" t="e">
        <f aca="false">COLUMN(NE$11)*IF(AND(#REF!=NF$1,#REF!=NF$2),1,0)</f>
        <v>#REF!</v>
      </c>
      <c r="NG20" s="123" t="e">
        <f aca="false">COLUMN(NF$11)*IF(AND(#REF!=NG$1,#REF!=NG$2),1,0)</f>
        <v>#REF!</v>
      </c>
      <c r="NH20" s="123" t="e">
        <f aca="false">COLUMN(NG$11)*IF(AND(#REF!=NH$1,#REF!=NH$2),1,0)</f>
        <v>#REF!</v>
      </c>
      <c r="NI20" s="123" t="e">
        <f aca="false">COLUMN(NH$11)*IF(AND(#REF!=NI$1,#REF!=NI$2),1,0)</f>
        <v>#REF!</v>
      </c>
      <c r="NJ20" s="123" t="e">
        <f aca="false">COLUMN(NI$11)*IF(AND(#REF!=NJ$1,#REF!=NJ$2),1,0)</f>
        <v>#REF!</v>
      </c>
      <c r="NK20" s="123" t="e">
        <f aca="false">COLUMN(NJ$11)*IF(AND(#REF!=NK$1,#REF!=NK$2),1,0)</f>
        <v>#REF!</v>
      </c>
      <c r="NL20" s="123" t="e">
        <f aca="false">COLUMN(NK$11)*IF(AND(#REF!=NL$1,#REF!=NL$2),1,0)</f>
        <v>#REF!</v>
      </c>
      <c r="NM20" s="123" t="e">
        <f aca="false">COLUMN(NL$11)*IF(AND(#REF!=NM$1,#REF!=NM$2),1,0)</f>
        <v>#REF!</v>
      </c>
      <c r="NN20" s="123" t="e">
        <f aca="false">COLUMN(NM$11)*IF(AND(#REF!=NN$1,#REF!=NN$2),1,0)</f>
        <v>#REF!</v>
      </c>
      <c r="NO20" s="123" t="e">
        <f aca="false">COLUMN(NN$11)*IF(AND(#REF!=NO$1,#REF!=NO$2),1,0)</f>
        <v>#REF!</v>
      </c>
      <c r="NP20" s="123" t="e">
        <f aca="false">COLUMN(NO$11)*IF(AND(#REF!=NP$1,#REF!=NP$2),1,0)</f>
        <v>#REF!</v>
      </c>
      <c r="NQ20" s="123" t="e">
        <f aca="false">COLUMN(NP$11)*IF(AND(#REF!=NQ$1,#REF!=NQ$2),1,0)</f>
        <v>#REF!</v>
      </c>
      <c r="NR20" s="123" t="e">
        <f aca="false">COLUMN(NQ$11)*IF(AND(#REF!=NR$1,#REF!=NR$2),1,0)</f>
        <v>#REF!</v>
      </c>
      <c r="NS20" s="123" t="e">
        <f aca="false">COLUMN(NR$11)*IF(AND(#REF!=NS$1,#REF!=NS$2),1,0)</f>
        <v>#REF!</v>
      </c>
      <c r="NT20" s="123" t="e">
        <f aca="false">COLUMN(NS$11)*IF(AND(#REF!=NT$1,#REF!=NT$2),1,0)</f>
        <v>#REF!</v>
      </c>
      <c r="NU20" s="123" t="e">
        <f aca="false">COLUMN(NT$11)*IF(AND(#REF!=NU$1,#REF!=NU$2),1,0)</f>
        <v>#REF!</v>
      </c>
      <c r="NV20" s="123" t="e">
        <f aca="false">COLUMN(NU$11)*IF(AND(#REF!=NV$1,#REF!=NV$2),1,0)</f>
        <v>#REF!</v>
      </c>
      <c r="NW20" s="123" t="e">
        <f aca="false">COLUMN(NV$11)*IF(AND(#REF!=NW$1,#REF!=NW$2),1,0)</f>
        <v>#REF!</v>
      </c>
      <c r="NX20" s="123" t="e">
        <f aca="false">COLUMN(NW$11)*IF(AND(#REF!=NX$1,#REF!=NX$2),1,0)</f>
        <v>#REF!</v>
      </c>
      <c r="NY20" s="123" t="e">
        <f aca="false">COLUMN(NX$11)*IF(AND(#REF!=NY$1,#REF!=NY$2),1,0)</f>
        <v>#REF!</v>
      </c>
      <c r="NZ20" s="123" t="e">
        <f aca="false">COLUMN(NY$11)*IF(AND(#REF!=NZ$1,#REF!=NZ$2),1,0)</f>
        <v>#REF!</v>
      </c>
      <c r="OA20" s="123" t="e">
        <f aca="false">COLUMN(NZ$11)*IF(AND(#REF!=OA$1,#REF!=OA$2),1,0)</f>
        <v>#REF!</v>
      </c>
      <c r="OB20" s="123" t="e">
        <f aca="false">COLUMN(OA$11)*IF(AND(#REF!=OB$1,#REF!=OB$2),1,0)</f>
        <v>#REF!</v>
      </c>
      <c r="OC20" s="123" t="e">
        <f aca="false">COLUMN(OB$11)*IF(AND(#REF!=OC$1,#REF!=OC$2),1,0)</f>
        <v>#REF!</v>
      </c>
      <c r="OD20" s="123" t="e">
        <f aca="false">COLUMN(OC$11)*IF(AND(#REF!=OD$1,#REF!=OD$2),1,0)</f>
        <v>#REF!</v>
      </c>
      <c r="OE20" s="123" t="e">
        <f aca="false">COLUMN(OD$11)*IF(AND(#REF!=OE$1,#REF!=OE$2),1,0)</f>
        <v>#REF!</v>
      </c>
      <c r="OF20" s="123" t="e">
        <f aca="false">COLUMN(OE$11)*IF(AND(#REF!=OF$1,#REF!=OF$2),1,0)</f>
        <v>#REF!</v>
      </c>
      <c r="OG20" s="123" t="e">
        <f aca="false">COLUMN(OF$11)*IF(AND(#REF!=OG$1,#REF!=OG$2),1,0)</f>
        <v>#REF!</v>
      </c>
      <c r="OH20" s="123" t="e">
        <f aca="false">COLUMN(OG$11)*IF(AND(#REF!=OH$1,#REF!=OH$2),1,0)</f>
        <v>#REF!</v>
      </c>
      <c r="OI20" s="123" t="e">
        <f aca="false">COLUMN(OH$11)*IF(AND(#REF!=OI$1,#REF!=OI$2),1,0)</f>
        <v>#REF!</v>
      </c>
      <c r="OJ20" s="123" t="e">
        <f aca="false">COLUMN(OI$11)*IF(AND(#REF!=OJ$1,#REF!=OJ$2),1,0)</f>
        <v>#REF!</v>
      </c>
      <c r="OK20" s="123" t="e">
        <f aca="false">COLUMN(OJ$11)*IF(AND(#REF!=OK$1,#REF!=OK$2),1,0)</f>
        <v>#REF!</v>
      </c>
      <c r="OL20" s="123" t="e">
        <f aca="false">COLUMN(OK$11)*IF(AND(#REF!=OL$1,#REF!=OL$2),1,0)</f>
        <v>#REF!</v>
      </c>
      <c r="OM20" s="123" t="e">
        <f aca="false">COLUMN(OL$11)*IF(AND(#REF!=OM$1,#REF!=OM$2),1,0)</f>
        <v>#REF!</v>
      </c>
      <c r="ON20" s="123" t="e">
        <f aca="false">COLUMN(OM$11)*IF(AND(#REF!=ON$1,#REF!=ON$2),1,0)</f>
        <v>#REF!</v>
      </c>
      <c r="OO20" s="123" t="e">
        <f aca="false">COLUMN(ON$11)*IF(AND(#REF!=OO$1,#REF!=OO$2),1,0)</f>
        <v>#REF!</v>
      </c>
      <c r="OP20" s="123" t="e">
        <f aca="false">COLUMN(OO$11)*IF(AND(#REF!=OP$1,#REF!=OP$2),1,0)</f>
        <v>#REF!</v>
      </c>
      <c r="OQ20" s="123" t="e">
        <f aca="false">COLUMN(OP$11)*IF(AND(#REF!=OQ$1,#REF!=OQ$2),1,0)</f>
        <v>#REF!</v>
      </c>
      <c r="OR20" s="123" t="e">
        <f aca="false">COLUMN(OQ$11)*IF(AND(#REF!=OR$1,#REF!=OR$2),1,0)</f>
        <v>#REF!</v>
      </c>
      <c r="OS20" s="123" t="e">
        <f aca="false">COLUMN(OR$11)*IF(AND(#REF!=OS$1,#REF!=OS$2),1,0)</f>
        <v>#REF!</v>
      </c>
      <c r="OT20" s="123" t="e">
        <f aca="false">COLUMN(OS$11)*IF(AND(#REF!=OT$1,#REF!=OT$2),1,0)</f>
        <v>#REF!</v>
      </c>
      <c r="OU20" s="123" t="e">
        <f aca="false">COLUMN(OT$11)*IF(AND(#REF!=OU$1,#REF!=OU$2),1,0)</f>
        <v>#REF!</v>
      </c>
      <c r="OV20" s="123" t="e">
        <f aca="false">COLUMN(OU$11)*IF(AND(#REF!=OV$1,#REF!=OV$2),1,0)</f>
        <v>#REF!</v>
      </c>
      <c r="OW20" s="123" t="e">
        <f aca="false">COLUMN(OV$11)*IF(AND(#REF!=OW$1,#REF!=OW$2),1,0)</f>
        <v>#REF!</v>
      </c>
      <c r="OX20" s="123" t="e">
        <f aca="false">COLUMN(OW$11)*IF(AND(#REF!=OX$1,#REF!=OX$2),1,0)</f>
        <v>#REF!</v>
      </c>
      <c r="OY20" s="123" t="e">
        <f aca="false">COLUMN(OX$11)*IF(AND(#REF!=OY$1,#REF!=OY$2),1,0)</f>
        <v>#REF!</v>
      </c>
      <c r="OZ20" s="123" t="e">
        <f aca="false">COLUMN(OY$11)*IF(AND(#REF!=OZ$1,#REF!=OZ$2),1,0)</f>
        <v>#REF!</v>
      </c>
      <c r="PA20" s="123" t="e">
        <f aca="false">COLUMN(OZ$11)*IF(AND(#REF!=PA$1,#REF!=PA$2),1,0)</f>
        <v>#REF!</v>
      </c>
      <c r="PB20" s="123" t="e">
        <f aca="false">COLUMN(PA$11)*IF(AND(#REF!=PB$1,#REF!=PB$2),1,0)</f>
        <v>#REF!</v>
      </c>
      <c r="PC20" s="123" t="e">
        <f aca="false">COLUMN(PB$11)*IF(AND(#REF!=PC$1,#REF!=PC$2),1,0)</f>
        <v>#REF!</v>
      </c>
      <c r="PD20" s="123" t="e">
        <f aca="false">COLUMN(PC$11)*IF(AND(#REF!=PD$1,#REF!=PD$2),1,0)</f>
        <v>#REF!</v>
      </c>
      <c r="PE20" s="123" t="e">
        <f aca="false">COLUMN(PD$11)*IF(AND(#REF!=PE$1,#REF!=PE$2),1,0)</f>
        <v>#REF!</v>
      </c>
      <c r="PF20" s="123" t="e">
        <f aca="false">COLUMN(PE$11)*IF(AND(#REF!=PF$1,#REF!=PF$2),1,0)</f>
        <v>#REF!</v>
      </c>
      <c r="PG20" s="123" t="e">
        <f aca="false">COLUMN(PF$11)*IF(AND(#REF!=PG$1,#REF!=PG$2),1,0)</f>
        <v>#REF!</v>
      </c>
      <c r="PH20" s="123" t="e">
        <f aca="false">COLUMN(PG$11)*IF(AND(#REF!=PH$1,#REF!=PH$2),1,0)</f>
        <v>#REF!</v>
      </c>
      <c r="PI20" s="123" t="e">
        <f aca="false">COLUMN(PH$11)*IF(AND(#REF!=PI$1,#REF!=PI$2),1,0)</f>
        <v>#REF!</v>
      </c>
      <c r="PJ20" s="123" t="e">
        <f aca="false">COLUMN(PI$11)*IF(AND(#REF!=PJ$1,#REF!=PJ$2),1,0)</f>
        <v>#REF!</v>
      </c>
      <c r="PK20" s="123" t="e">
        <f aca="false">COLUMN(PJ$11)*IF(AND(#REF!=PK$1,#REF!=PK$2),1,0)</f>
        <v>#REF!</v>
      </c>
      <c r="PL20" s="123" t="e">
        <f aca="false">COLUMN(PK$11)*IF(AND(#REF!=PL$1,#REF!=PL$2),1,0)</f>
        <v>#REF!</v>
      </c>
      <c r="PM20" s="123" t="e">
        <f aca="false">COLUMN(PL$11)*IF(AND(#REF!=PM$1,#REF!=PM$2),1,0)</f>
        <v>#REF!</v>
      </c>
      <c r="PN20" s="123" t="e">
        <f aca="false">COLUMN(PM$11)*IF(AND(#REF!=PN$1,#REF!=PN$2),1,0)</f>
        <v>#REF!</v>
      </c>
      <c r="PO20" s="123" t="e">
        <f aca="false">COLUMN(PN$11)*IF(AND(#REF!=PO$1,#REF!=PO$2),1,0)</f>
        <v>#REF!</v>
      </c>
      <c r="PP20" s="123" t="e">
        <f aca="false">COLUMN(PO$11)*IF(AND(#REF!=PP$1,#REF!=PP$2),1,0)</f>
        <v>#REF!</v>
      </c>
      <c r="PQ20" s="123" t="e">
        <f aca="false">COLUMN(PP$11)*IF(AND(#REF!=PQ$1,#REF!=PQ$2),1,0)</f>
        <v>#REF!</v>
      </c>
      <c r="PR20" s="123" t="e">
        <f aca="false">COLUMN(PQ$11)*IF(AND(#REF!=PR$1,#REF!=PR$2),1,0)</f>
        <v>#REF!</v>
      </c>
      <c r="PS20" s="123" t="e">
        <f aca="false">COLUMN(PR$11)*IF(AND(#REF!=PS$1,#REF!=PS$2),1,0)</f>
        <v>#REF!</v>
      </c>
      <c r="PT20" s="123" t="e">
        <f aca="false">COLUMN(PS$11)*IF(AND(#REF!=PT$1,#REF!=PT$2),1,0)</f>
        <v>#REF!</v>
      </c>
      <c r="PU20" s="123" t="e">
        <f aca="false">COLUMN(PT$11)*IF(AND(#REF!=PU$1,#REF!=PU$2),1,0)</f>
        <v>#REF!</v>
      </c>
      <c r="PV20" s="123" t="e">
        <f aca="false">COLUMN(PU$11)*IF(AND(#REF!=PV$1,#REF!=PV$2),1,0)</f>
        <v>#REF!</v>
      </c>
      <c r="PW20" s="123" t="e">
        <f aca="false">COLUMN(PV$11)*IF(AND(#REF!=PW$1,#REF!=PW$2),1,0)</f>
        <v>#REF!</v>
      </c>
      <c r="PX20" s="123" t="e">
        <f aca="false">COLUMN(PW$11)*IF(AND(#REF!=PX$1,#REF!=PX$2),1,0)</f>
        <v>#REF!</v>
      </c>
      <c r="PY20" s="123" t="e">
        <f aca="false">COLUMN(PX$11)*IF(AND(#REF!=PY$1,#REF!=PY$2),1,0)</f>
        <v>#REF!</v>
      </c>
      <c r="PZ20" s="123" t="e">
        <f aca="false">COLUMN(PY$11)*IF(AND(#REF!=PZ$1,#REF!=PZ$2),1,0)</f>
        <v>#REF!</v>
      </c>
      <c r="QA20" s="123" t="e">
        <f aca="false">COLUMN(PZ$11)*IF(AND(#REF!=QA$1,#REF!=QA$2),1,0)</f>
        <v>#REF!</v>
      </c>
      <c r="QB20" s="123" t="e">
        <f aca="false">COLUMN(QA$11)*IF(AND(#REF!=QB$1,#REF!=QB$2),1,0)</f>
        <v>#REF!</v>
      </c>
      <c r="QC20" s="123" t="e">
        <f aca="false">COLUMN(QB$11)*IF(AND(#REF!=QC$1,#REF!=QC$2),1,0)</f>
        <v>#REF!</v>
      </c>
      <c r="QD20" s="123" t="e">
        <f aca="false">COLUMN(QC$11)*IF(AND(#REF!=QD$1,#REF!=QD$2),1,0)</f>
        <v>#REF!</v>
      </c>
      <c r="QE20" s="123" t="e">
        <f aca="false">COLUMN(QD$11)*IF(AND(#REF!=QE$1,#REF!=QE$2),1,0)</f>
        <v>#REF!</v>
      </c>
      <c r="QF20" s="123" t="e">
        <f aca="false">COLUMN(QE$11)*IF(AND(#REF!=QF$1,#REF!=QF$2),1,0)</f>
        <v>#REF!</v>
      </c>
      <c r="QG20" s="123" t="e">
        <f aca="false">COLUMN(QF$11)*IF(AND(#REF!=QG$1,#REF!=QG$2),1,0)</f>
        <v>#REF!</v>
      </c>
      <c r="QH20" s="123" t="e">
        <f aca="false">COLUMN(QG$11)*IF(AND(#REF!=QH$1,#REF!=QH$2),1,0)</f>
        <v>#REF!</v>
      </c>
      <c r="QI20" s="123" t="e">
        <f aca="false">COLUMN(QH$11)*IF(AND(#REF!=QI$1,#REF!=QI$2),1,0)</f>
        <v>#REF!</v>
      </c>
      <c r="QJ20" s="123" t="e">
        <f aca="false">COLUMN(QI$11)*IF(AND(#REF!=QJ$1,#REF!=QJ$2),1,0)</f>
        <v>#REF!</v>
      </c>
      <c r="QK20" s="123" t="e">
        <f aca="false">COLUMN(QJ$11)*IF(AND(#REF!=QK$1,#REF!=QK$2),1,0)</f>
        <v>#REF!</v>
      </c>
      <c r="QL20" s="123" t="e">
        <f aca="false">COLUMN(QK$11)*IF(AND(#REF!=QL$1,#REF!=QL$2),1,0)</f>
        <v>#REF!</v>
      </c>
      <c r="QM20" s="123" t="e">
        <f aca="false">COLUMN(QL$11)*IF(AND(#REF!=QM$1,#REF!=QM$2),1,0)</f>
        <v>#REF!</v>
      </c>
      <c r="QN20" s="123" t="e">
        <f aca="false">COLUMN(QM$11)*IF(AND(#REF!=QN$1,#REF!=QN$2),1,0)</f>
        <v>#REF!</v>
      </c>
      <c r="QO20" s="123" t="e">
        <f aca="false">COLUMN(QN$11)*IF(AND(#REF!=QO$1,#REF!=QO$2),1,0)</f>
        <v>#REF!</v>
      </c>
      <c r="QP20" s="123" t="e">
        <f aca="false">COLUMN(QO$11)*IF(AND(#REF!=QP$1,#REF!=QP$2),1,0)</f>
        <v>#REF!</v>
      </c>
      <c r="QQ20" s="123" t="e">
        <f aca="false">COLUMN(QP$11)*IF(AND(#REF!=QQ$1,#REF!=QQ$2),1,0)</f>
        <v>#REF!</v>
      </c>
      <c r="QR20" s="123" t="e">
        <f aca="false">COLUMN(QQ$11)*IF(AND(#REF!=QR$1,#REF!=QR$2),1,0)</f>
        <v>#REF!</v>
      </c>
      <c r="QS20" s="123" t="e">
        <f aca="false">COLUMN(QR$11)*IF(AND(#REF!=QS$1,#REF!=QS$2),1,0)</f>
        <v>#REF!</v>
      </c>
      <c r="QT20" s="123" t="e">
        <f aca="false">COLUMN(QS$11)*IF(AND(#REF!=QT$1,#REF!=QT$2),1,0)</f>
        <v>#REF!</v>
      </c>
      <c r="QU20" s="123" t="e">
        <f aca="false">COLUMN(QT$11)*IF(AND(#REF!=QU$1,#REF!=QU$2),1,0)</f>
        <v>#REF!</v>
      </c>
      <c r="QV20" s="123" t="e">
        <f aca="false">COLUMN(QU$11)*IF(AND(#REF!=QV$1,#REF!=QV$2),1,0)</f>
        <v>#REF!</v>
      </c>
      <c r="QW20" s="123" t="e">
        <f aca="false">COLUMN(QV$11)*IF(AND(#REF!=QW$1,#REF!=QW$2),1,0)</f>
        <v>#REF!</v>
      </c>
      <c r="QX20" s="123" t="e">
        <f aca="false">COLUMN(QW$11)*IF(AND(#REF!=QX$1,#REF!=QX$2),1,0)</f>
        <v>#REF!</v>
      </c>
      <c r="QY20" s="123" t="e">
        <f aca="false">COLUMN(QX$11)*IF(AND(#REF!=QY$1,#REF!=QY$2),1,0)</f>
        <v>#REF!</v>
      </c>
      <c r="QZ20" s="123" t="e">
        <f aca="false">COLUMN(QY$11)*IF(AND(#REF!=QZ$1,#REF!=QZ$2),1,0)</f>
        <v>#REF!</v>
      </c>
      <c r="RA20" s="123" t="e">
        <f aca="false">COLUMN(QZ$11)*IF(AND(#REF!=RA$1,#REF!=RA$2),1,0)</f>
        <v>#REF!</v>
      </c>
      <c r="RB20" s="123" t="e">
        <f aca="false">COLUMN(RA$11)*IF(AND(#REF!=RB$1,#REF!=RB$2),1,0)</f>
        <v>#REF!</v>
      </c>
      <c r="RC20" s="123" t="e">
        <f aca="false">COLUMN(RB$11)*IF(AND(#REF!=RC$1,#REF!=RC$2),1,0)</f>
        <v>#REF!</v>
      </c>
      <c r="RD20" s="123" t="e">
        <f aca="false">COLUMN(RC$11)*IF(AND(#REF!=RD$1,#REF!=RD$2),1,0)</f>
        <v>#REF!</v>
      </c>
      <c r="RE20" s="123" t="e">
        <f aca="false">COLUMN(RD$11)*IF(AND(#REF!=RE$1,#REF!=RE$2),1,0)</f>
        <v>#REF!</v>
      </c>
      <c r="RF20" s="123" t="e">
        <f aca="false">COLUMN(RE$11)*IF(AND(#REF!=RF$1,#REF!=RF$2),1,0)</f>
        <v>#REF!</v>
      </c>
      <c r="RG20" s="123" t="e">
        <f aca="false">COLUMN(RF$11)*IF(AND(#REF!=RG$1,#REF!=RG$2),1,0)</f>
        <v>#REF!</v>
      </c>
      <c r="RH20" s="123" t="e">
        <f aca="false">COLUMN(RG$11)*IF(AND(#REF!=RH$1,#REF!=RH$2),1,0)</f>
        <v>#REF!</v>
      </c>
      <c r="RI20" s="123" t="e">
        <f aca="false">COLUMN(RH$11)*IF(AND(#REF!=RI$1,#REF!=RI$2),1,0)</f>
        <v>#REF!</v>
      </c>
      <c r="RJ20" s="123" t="e">
        <f aca="false">COLUMN(RI$11)*IF(AND(#REF!=RJ$1,#REF!=RJ$2),1,0)</f>
        <v>#REF!</v>
      </c>
      <c r="RK20" s="123" t="e">
        <f aca="false">COLUMN(RJ$11)*IF(AND(#REF!=RK$1,#REF!=RK$2),1,0)</f>
        <v>#REF!</v>
      </c>
      <c r="RL20" s="123" t="e">
        <f aca="false">COLUMN(RK$11)*IF(AND(#REF!=RL$1,#REF!=RL$2),1,0)</f>
        <v>#REF!</v>
      </c>
      <c r="RM20" s="123" t="e">
        <f aca="false">COLUMN(RL$11)*IF(AND(#REF!=RM$1,#REF!=RM$2),1,0)</f>
        <v>#REF!</v>
      </c>
      <c r="RN20" s="123" t="e">
        <f aca="false">COLUMN(RM$11)*IF(AND(#REF!=RN$1,#REF!=RN$2),1,0)</f>
        <v>#REF!</v>
      </c>
      <c r="RO20" s="123" t="e">
        <f aca="false">COLUMN(RN$11)*IF(AND(#REF!=RO$1,#REF!=RO$2),1,0)</f>
        <v>#REF!</v>
      </c>
      <c r="RP20" s="123" t="e">
        <f aca="false">COLUMN(RO$11)*IF(AND(#REF!=RP$1,#REF!=RP$2),1,0)</f>
        <v>#REF!</v>
      </c>
      <c r="RQ20" s="123" t="e">
        <f aca="false">COLUMN(RP$11)*IF(AND(#REF!=RQ$1,#REF!=RQ$2),1,0)</f>
        <v>#REF!</v>
      </c>
      <c r="RR20" s="123" t="e">
        <f aca="false">COLUMN(RQ$11)*IF(AND(#REF!=RR$1,#REF!=RR$2),1,0)</f>
        <v>#REF!</v>
      </c>
      <c r="RS20" s="123" t="e">
        <f aca="false">COLUMN(RR$11)*IF(AND(#REF!=RS$1,#REF!=RS$2),1,0)</f>
        <v>#REF!</v>
      </c>
      <c r="RT20" s="123" t="e">
        <f aca="false">COLUMN(RS$11)*IF(AND(#REF!=RT$1,#REF!=RT$2),1,0)</f>
        <v>#REF!</v>
      </c>
      <c r="RU20" s="123" t="e">
        <f aca="false">COLUMN(RT$11)*IF(AND(#REF!=RU$1,#REF!=RU$2),1,0)</f>
        <v>#REF!</v>
      </c>
      <c r="RV20" s="123" t="e">
        <f aca="false">COLUMN(RU$11)*IF(AND(#REF!=RV$1,#REF!=RV$2),1,0)</f>
        <v>#REF!</v>
      </c>
      <c r="RW20" s="123" t="e">
        <f aca="false">COLUMN(RV$11)*IF(AND(#REF!=RW$1,#REF!=RW$2),1,0)</f>
        <v>#REF!</v>
      </c>
      <c r="RX20" s="123" t="e">
        <f aca="false">COLUMN(RW$11)*IF(AND(#REF!=RX$1,#REF!=RX$2),1,0)</f>
        <v>#REF!</v>
      </c>
      <c r="RY20" s="123" t="e">
        <f aca="false">COLUMN(RX$11)*IF(AND(#REF!=RY$1,#REF!=RY$2),1,0)</f>
        <v>#REF!</v>
      </c>
      <c r="RZ20" s="123" t="e">
        <f aca="false">COLUMN(RY$11)*IF(AND(#REF!=RZ$1,#REF!=RZ$2),1,0)</f>
        <v>#REF!</v>
      </c>
      <c r="SA20" s="123" t="e">
        <f aca="false">COLUMN(RZ$11)*IF(AND(#REF!=SA$1,#REF!=SA$2),1,0)</f>
        <v>#REF!</v>
      </c>
      <c r="SB20" s="123" t="e">
        <f aca="false">COLUMN(SA$11)*IF(AND(#REF!=SB$1,#REF!=SB$2),1,0)</f>
        <v>#REF!</v>
      </c>
      <c r="SC20" s="123" t="e">
        <f aca="false">COLUMN(SB$11)*IF(AND(#REF!=SC$1,#REF!=SC$2),1,0)</f>
        <v>#REF!</v>
      </c>
      <c r="SD20" s="123" t="e">
        <f aca="false">COLUMN(SC$11)*IF(AND(#REF!=SD$1,#REF!=SD$2),1,0)</f>
        <v>#REF!</v>
      </c>
      <c r="SE20" s="123" t="e">
        <f aca="false">COLUMN(SD$11)*IF(AND(#REF!=SE$1,#REF!=SE$2),1,0)</f>
        <v>#REF!</v>
      </c>
      <c r="SF20" s="123" t="e">
        <f aca="false">COLUMN(SE$11)*IF(AND(#REF!=SF$1,#REF!=SF$2),1,0)</f>
        <v>#REF!</v>
      </c>
      <c r="SG20" s="123" t="e">
        <f aca="false">COLUMN(SF$11)*IF(AND(#REF!=SG$1,#REF!=SG$2),1,0)</f>
        <v>#REF!</v>
      </c>
      <c r="SH20" s="123" t="e">
        <f aca="false">COLUMN(SG$11)*IF(AND(#REF!=SH$1,#REF!=SH$2),1,0)</f>
        <v>#REF!</v>
      </c>
      <c r="SI20" s="123" t="e">
        <f aca="false">COLUMN(SH$11)*IF(AND(#REF!=SI$1,#REF!=SI$2),1,0)</f>
        <v>#REF!</v>
      </c>
      <c r="SJ20" s="123" t="e">
        <f aca="false">COLUMN(SI$11)*IF(AND(#REF!=SJ$1,#REF!=SJ$2),1,0)</f>
        <v>#REF!</v>
      </c>
      <c r="SK20" s="123" t="e">
        <f aca="false">COLUMN(SJ$11)*IF(AND(#REF!=SK$1,#REF!=SK$2),1,0)</f>
        <v>#REF!</v>
      </c>
      <c r="SL20" s="123" t="e">
        <f aca="false">COLUMN(SK$11)*IF(AND(#REF!=SL$1,#REF!=SL$2),1,0)</f>
        <v>#REF!</v>
      </c>
      <c r="SM20" s="123" t="e">
        <f aca="false">COLUMN(SL$11)*IF(AND(#REF!=SM$1,#REF!=SM$2),1,0)</f>
        <v>#REF!</v>
      </c>
      <c r="SN20" s="123" t="e">
        <f aca="false">COLUMN(SM$11)*IF(AND(#REF!=SN$1,#REF!=SN$2),1,0)</f>
        <v>#REF!</v>
      </c>
      <c r="SO20" s="123" t="e">
        <f aca="false">COLUMN(SN$11)*IF(AND(#REF!=SO$1,#REF!=SO$2),1,0)</f>
        <v>#REF!</v>
      </c>
      <c r="SP20" s="123" t="e">
        <f aca="false">COLUMN(SO$11)*IF(AND(#REF!=SP$1,#REF!=SP$2),1,0)</f>
        <v>#REF!</v>
      </c>
      <c r="SQ20" s="123" t="e">
        <f aca="false">COLUMN(SP$11)*IF(AND(#REF!=SQ$1,#REF!=SQ$2),1,0)</f>
        <v>#REF!</v>
      </c>
      <c r="SR20" s="123" t="e">
        <f aca="false">COLUMN(SQ$11)*IF(AND(#REF!=SR$1,#REF!=SR$2),1,0)</f>
        <v>#REF!</v>
      </c>
      <c r="SS20" s="123" t="e">
        <f aca="false">COLUMN(SR$11)*IF(AND(#REF!=SS$1,#REF!=SS$2),1,0)</f>
        <v>#REF!</v>
      </c>
      <c r="ST20" s="123" t="e">
        <f aca="false">COLUMN(SS$11)*IF(AND(#REF!=ST$1,#REF!=ST$2),1,0)</f>
        <v>#REF!</v>
      </c>
      <c r="SU20" s="123" t="e">
        <f aca="false">COLUMN(ST$11)*IF(AND(#REF!=SU$1,#REF!=SU$2),1,0)</f>
        <v>#REF!</v>
      </c>
      <c r="SV20" s="123" t="e">
        <f aca="false">COLUMN(SU$11)*IF(AND(#REF!=SV$1,#REF!=SV$2),1,0)</f>
        <v>#REF!</v>
      </c>
      <c r="SW20" s="123" t="e">
        <f aca="false">COLUMN(SV$11)*IF(AND(#REF!=SW$1,#REF!=SW$2),1,0)</f>
        <v>#REF!</v>
      </c>
      <c r="SX20" s="123" t="e">
        <f aca="false">COLUMN(SW$11)*IF(AND(#REF!=SX$1,#REF!=SX$2),1,0)</f>
        <v>#REF!</v>
      </c>
      <c r="SY20" s="123" t="e">
        <f aca="false">COLUMN(SX$11)*IF(AND(#REF!=SY$1,#REF!=SY$2),1,0)</f>
        <v>#REF!</v>
      </c>
      <c r="SZ20" s="123" t="e">
        <f aca="false">COLUMN(SY$11)*IF(AND(#REF!=SZ$1,#REF!=SZ$2),1,0)</f>
        <v>#REF!</v>
      </c>
      <c r="TA20" s="123" t="e">
        <f aca="false">COLUMN(SZ$11)*IF(AND(#REF!=TA$1,#REF!=TA$2),1,0)</f>
        <v>#REF!</v>
      </c>
      <c r="TB20" s="123" t="e">
        <f aca="false">COLUMN(TA$11)*IF(AND(#REF!=TB$1,#REF!=TB$2),1,0)</f>
        <v>#REF!</v>
      </c>
      <c r="TC20" s="123" t="e">
        <f aca="false">COLUMN(TB$11)*IF(AND(#REF!=TC$1,#REF!=TC$2),1,0)</f>
        <v>#REF!</v>
      </c>
      <c r="TD20" s="123" t="e">
        <f aca="false">COLUMN(TC$11)*IF(AND(#REF!=TD$1,#REF!=TD$2),1,0)</f>
        <v>#REF!</v>
      </c>
      <c r="TE20" s="123" t="e">
        <f aca="false">COLUMN(TD$11)*IF(AND(#REF!=TE$1,#REF!=TE$2),1,0)</f>
        <v>#REF!</v>
      </c>
      <c r="TF20" s="123" t="e">
        <f aca="false">COLUMN(TE$11)*IF(AND(#REF!=TF$1,#REF!=TF$2),1,0)</f>
        <v>#REF!</v>
      </c>
      <c r="TG20" s="123" t="e">
        <f aca="false">COLUMN(TF$11)*IF(AND(#REF!=TG$1,#REF!=TG$2),1,0)</f>
        <v>#REF!</v>
      </c>
      <c r="TH20" s="123" t="e">
        <f aca="false">COLUMN(TG$11)*IF(AND(#REF!=TH$1,#REF!=TH$2),1,0)</f>
        <v>#REF!</v>
      </c>
      <c r="TI20" s="123" t="e">
        <f aca="false">COLUMN(TH$11)*IF(AND(#REF!=TI$1,#REF!=TI$2),1,0)</f>
        <v>#REF!</v>
      </c>
      <c r="TJ20" s="123" t="e">
        <f aca="false">COLUMN(TI$11)*IF(AND(#REF!=TJ$1,#REF!=TJ$2),1,0)</f>
        <v>#REF!</v>
      </c>
      <c r="TK20" s="123" t="e">
        <f aca="false">COLUMN(TJ$11)*IF(AND(#REF!=TK$1,#REF!=TK$2),1,0)</f>
        <v>#REF!</v>
      </c>
      <c r="TL20" s="123" t="e">
        <f aca="false">COLUMN(TK$11)*IF(AND(#REF!=TL$1,#REF!=TL$2),1,0)</f>
        <v>#REF!</v>
      </c>
      <c r="TM20" s="123" t="e">
        <f aca="false">COLUMN(TL$11)*IF(AND(#REF!=TM$1,#REF!=TM$2),1,0)</f>
        <v>#REF!</v>
      </c>
      <c r="TN20" s="123" t="e">
        <f aca="false">COLUMN(TM$11)*IF(AND(#REF!=TN$1,#REF!=TN$2),1,0)</f>
        <v>#REF!</v>
      </c>
      <c r="TO20" s="123" t="e">
        <f aca="false">COLUMN(TN$11)*IF(AND(#REF!=TO$1,#REF!=TO$2),1,0)</f>
        <v>#REF!</v>
      </c>
      <c r="TP20" s="123" t="e">
        <f aca="false">COLUMN(TO$11)*IF(AND(#REF!=TP$1,#REF!=TP$2),1,0)</f>
        <v>#REF!</v>
      </c>
      <c r="TQ20" s="123" t="e">
        <f aca="false">COLUMN(TP$11)*IF(AND(#REF!=TQ$1,#REF!=TQ$2),1,0)</f>
        <v>#REF!</v>
      </c>
      <c r="TR20" s="123" t="e">
        <f aca="false">COLUMN(TQ$11)*IF(AND(#REF!=TR$1,#REF!=TR$2),1,0)</f>
        <v>#REF!</v>
      </c>
      <c r="TS20" s="123" t="e">
        <f aca="false">COLUMN(TR$11)*IF(AND(#REF!=TS$1,#REF!=TS$2),1,0)</f>
        <v>#REF!</v>
      </c>
      <c r="TT20" s="123" t="e">
        <f aca="false">COLUMN(TS$11)*IF(AND(#REF!=TT$1,#REF!=TT$2),1,0)</f>
        <v>#REF!</v>
      </c>
      <c r="TU20" s="123" t="e">
        <f aca="false">COLUMN(TT$11)*IF(AND(#REF!=TU$1,#REF!=TU$2),1,0)</f>
        <v>#REF!</v>
      </c>
      <c r="TV20" s="123" t="e">
        <f aca="false">COLUMN(TU$11)*IF(AND(#REF!=TV$1,#REF!=TV$2),1,0)</f>
        <v>#REF!</v>
      </c>
      <c r="TW20" s="123" t="e">
        <f aca="false">COLUMN(TV$11)*IF(AND(#REF!=TW$1,#REF!=TW$2),1,0)</f>
        <v>#REF!</v>
      </c>
      <c r="TX20" s="123" t="e">
        <f aca="false">COLUMN(TW$11)*IF(AND(#REF!=TX$1,#REF!=TX$2),1,0)</f>
        <v>#REF!</v>
      </c>
      <c r="TY20" s="123" t="e">
        <f aca="false">COLUMN(TX$11)*IF(AND(#REF!=TY$1,#REF!=TY$2),1,0)</f>
        <v>#REF!</v>
      </c>
      <c r="TZ20" s="123" t="e">
        <f aca="false">COLUMN(TY$11)*IF(AND(#REF!=TZ$1,#REF!=TZ$2),1,0)</f>
        <v>#REF!</v>
      </c>
      <c r="UA20" s="123" t="e">
        <f aca="false">COLUMN(TZ$11)*IF(AND(#REF!=UA$1,#REF!=UA$2),1,0)</f>
        <v>#REF!</v>
      </c>
      <c r="UB20" s="123" t="e">
        <f aca="false">COLUMN(UA$11)*IF(AND(#REF!=UB$1,#REF!=UB$2),1,0)</f>
        <v>#REF!</v>
      </c>
      <c r="UC20" s="123" t="e">
        <f aca="false">COLUMN(UB$11)*IF(AND(#REF!=UC$1,#REF!=UC$2),1,0)</f>
        <v>#REF!</v>
      </c>
      <c r="UD20" s="123" t="e">
        <f aca="false">COLUMN(UC$11)*IF(AND(#REF!=UD$1,#REF!=UD$2),1,0)</f>
        <v>#REF!</v>
      </c>
      <c r="UE20" s="123" t="e">
        <f aca="false">COLUMN(UD$11)*IF(AND(#REF!=UE$1,#REF!=UE$2),1,0)</f>
        <v>#REF!</v>
      </c>
      <c r="UF20" s="123" t="e">
        <f aca="false">COLUMN(UE$11)*IF(AND(#REF!=UF$1,#REF!=UF$2),1,0)</f>
        <v>#REF!</v>
      </c>
      <c r="UG20" s="123" t="e">
        <f aca="false">COLUMN(UF$11)*IF(AND(#REF!=UG$1,#REF!=UG$2),1,0)</f>
        <v>#REF!</v>
      </c>
      <c r="UH20" s="123" t="e">
        <f aca="false">COLUMN(UG$11)*IF(AND(#REF!=UH$1,#REF!=UH$2),1,0)</f>
        <v>#REF!</v>
      </c>
      <c r="UI20" s="123" t="e">
        <f aca="false">COLUMN(UH$11)*IF(AND(#REF!=UI$1,#REF!=UI$2),1,0)</f>
        <v>#REF!</v>
      </c>
      <c r="UJ20" s="123" t="e">
        <f aca="false">COLUMN(UI$11)*IF(AND(#REF!=UJ$1,#REF!=UJ$2),1,0)</f>
        <v>#REF!</v>
      </c>
      <c r="UK20" s="123" t="e">
        <f aca="false">COLUMN(UJ$11)*IF(AND(#REF!=UK$1,#REF!=UK$2),1,0)</f>
        <v>#REF!</v>
      </c>
      <c r="UL20" s="123" t="e">
        <f aca="false">COLUMN(UK$11)*IF(AND(#REF!=UL$1,#REF!=UL$2),1,0)</f>
        <v>#REF!</v>
      </c>
      <c r="UM20" s="123" t="e">
        <f aca="false">COLUMN(UL$11)*IF(AND(#REF!=UM$1,#REF!=UM$2),1,0)</f>
        <v>#REF!</v>
      </c>
      <c r="UN20" s="123" t="e">
        <f aca="false">COLUMN(UM$11)*IF(AND(#REF!=UN$1,#REF!=UN$2),1,0)</f>
        <v>#REF!</v>
      </c>
      <c r="UO20" s="123" t="e">
        <f aca="false">COLUMN(UN$11)*IF(AND(#REF!=UO$1,#REF!=UO$2),1,0)</f>
        <v>#REF!</v>
      </c>
      <c r="UP20" s="123" t="e">
        <f aca="false">COLUMN(UO$11)*IF(AND(#REF!=UP$1,#REF!=UP$2),1,0)</f>
        <v>#REF!</v>
      </c>
      <c r="UQ20" s="123" t="e">
        <f aca="false">COLUMN(UP$11)*IF(AND(#REF!=UQ$1,#REF!=UQ$2),1,0)</f>
        <v>#REF!</v>
      </c>
      <c r="UR20" s="123" t="e">
        <f aca="false">COLUMN(UQ$11)*IF(AND(#REF!=UR$1,#REF!=UR$2),1,0)</f>
        <v>#REF!</v>
      </c>
      <c r="US20" s="123" t="e">
        <f aca="false">COLUMN(UR$11)*IF(AND(#REF!=US$1,#REF!=US$2),1,0)</f>
        <v>#REF!</v>
      </c>
      <c r="UT20" s="123" t="e">
        <f aca="false">COLUMN(US$11)*IF(AND(#REF!=UT$1,#REF!=UT$2),1,0)</f>
        <v>#REF!</v>
      </c>
      <c r="UU20" s="123" t="e">
        <f aca="false">COLUMN(UT$11)*IF(AND(#REF!=UU$1,#REF!=UU$2),1,0)</f>
        <v>#REF!</v>
      </c>
      <c r="UV20" s="123" t="e">
        <f aca="false">COLUMN(UU$11)*IF(AND(#REF!=UV$1,#REF!=UV$2),1,0)</f>
        <v>#REF!</v>
      </c>
      <c r="UW20" s="123" t="e">
        <f aca="false">COLUMN(UV$11)*IF(AND(#REF!=UW$1,#REF!=UW$2),1,0)</f>
        <v>#REF!</v>
      </c>
      <c r="UX20" s="123" t="e">
        <f aca="false">COLUMN(UW$11)*IF(AND(#REF!=UX$1,#REF!=UX$2),1,0)</f>
        <v>#REF!</v>
      </c>
      <c r="UY20" s="123" t="e">
        <f aca="false">COLUMN(UX$11)*IF(AND(#REF!=UY$1,#REF!=UY$2),1,0)</f>
        <v>#REF!</v>
      </c>
      <c r="UZ20" s="123" t="e">
        <f aca="false">COLUMN(UY$11)*IF(AND(#REF!=UZ$1,#REF!=UZ$2),1,0)</f>
        <v>#REF!</v>
      </c>
      <c r="VA20" s="123" t="e">
        <f aca="false">COLUMN(UZ$11)*IF(AND(#REF!=VA$1,#REF!=VA$2),1,0)</f>
        <v>#REF!</v>
      </c>
      <c r="VB20" s="123" t="e">
        <f aca="false">COLUMN(VA$11)*IF(AND(#REF!=VB$1,#REF!=VB$2),1,0)</f>
        <v>#REF!</v>
      </c>
      <c r="VC20" s="123" t="e">
        <f aca="false">COLUMN(VB$11)*IF(AND(#REF!=VC$1,#REF!=VC$2),1,0)</f>
        <v>#REF!</v>
      </c>
      <c r="VD20" s="123" t="e">
        <f aca="false">COLUMN(VC$11)*IF(AND(#REF!=VD$1,#REF!=VD$2),1,0)</f>
        <v>#REF!</v>
      </c>
      <c r="VE20" s="123" t="e">
        <f aca="false">COLUMN(VD$11)*IF(AND(#REF!=VE$1,#REF!=VE$2),1,0)</f>
        <v>#REF!</v>
      </c>
      <c r="VF20" s="123" t="e">
        <f aca="false">COLUMN(VE$11)*IF(AND(#REF!=VF$1,#REF!=VF$2),1,0)</f>
        <v>#REF!</v>
      </c>
      <c r="VG20" s="123" t="e">
        <f aca="false">COLUMN(VF$11)*IF(AND(#REF!=VG$1,#REF!=VG$2),1,0)</f>
        <v>#REF!</v>
      </c>
      <c r="VH20" s="123" t="e">
        <f aca="false">COLUMN(VG$11)*IF(AND(#REF!=VH$1,#REF!=VH$2),1,0)</f>
        <v>#REF!</v>
      </c>
      <c r="VI20" s="123" t="e">
        <f aca="false">COLUMN(VH$11)*IF(AND(#REF!=VI$1,#REF!=VI$2),1,0)</f>
        <v>#REF!</v>
      </c>
      <c r="VJ20" s="123" t="e">
        <f aca="false">COLUMN(VI$11)*IF(AND(#REF!=VJ$1,#REF!=VJ$2),1,0)</f>
        <v>#REF!</v>
      </c>
      <c r="VK20" s="123" t="e">
        <f aca="false">COLUMN(VJ$11)*IF(AND(#REF!=VK$1,#REF!=VK$2),1,0)</f>
        <v>#REF!</v>
      </c>
      <c r="VL20" s="123" t="e">
        <f aca="false">COLUMN(VK$11)*IF(AND(#REF!=VL$1,#REF!=VL$2),1,0)</f>
        <v>#REF!</v>
      </c>
      <c r="VM20" s="123" t="e">
        <f aca="false">COLUMN(VL$11)*IF(AND(#REF!=VM$1,#REF!=VM$2),1,0)</f>
        <v>#REF!</v>
      </c>
      <c r="VN20" s="123" t="e">
        <f aca="false">COLUMN(VM$11)*IF(AND(#REF!=VN$1,#REF!=VN$2),1,0)</f>
        <v>#REF!</v>
      </c>
      <c r="VO20" s="123" t="e">
        <f aca="false">COLUMN(VN$11)*IF(AND(#REF!=VO$1,#REF!=VO$2),1,0)</f>
        <v>#REF!</v>
      </c>
      <c r="VP20" s="123" t="e">
        <f aca="false">COLUMN(VO$11)*IF(AND(#REF!=VP$1,#REF!=VP$2),1,0)</f>
        <v>#REF!</v>
      </c>
      <c r="VQ20" s="123" t="e">
        <f aca="false">COLUMN(VP$11)*IF(AND(#REF!=VQ$1,#REF!=VQ$2),1,0)</f>
        <v>#REF!</v>
      </c>
      <c r="VR20" s="123" t="e">
        <f aca="false">COLUMN(VQ$11)*IF(AND(#REF!=VR$1,#REF!=VR$2),1,0)</f>
        <v>#REF!</v>
      </c>
      <c r="VS20" s="123" t="e">
        <f aca="false">COLUMN(VR$11)*IF(AND(#REF!=VS$1,#REF!=VS$2),1,0)</f>
        <v>#REF!</v>
      </c>
      <c r="VT20" s="123" t="e">
        <f aca="false">COLUMN(VS$11)*IF(AND(#REF!=VT$1,#REF!=VT$2),1,0)</f>
        <v>#REF!</v>
      </c>
      <c r="VU20" s="123" t="e">
        <f aca="false">COLUMN(VT$11)*IF(AND(#REF!=VU$1,#REF!=VU$2),1,0)</f>
        <v>#REF!</v>
      </c>
      <c r="VV20" s="123" t="e">
        <f aca="false">COLUMN(VU$11)*IF(AND(#REF!=VV$1,#REF!=VV$2),1,0)</f>
        <v>#REF!</v>
      </c>
      <c r="VW20" s="123" t="e">
        <f aca="false">COLUMN(VV$11)*IF(AND(#REF!=VW$1,#REF!=VW$2),1,0)</f>
        <v>#REF!</v>
      </c>
      <c r="VX20" s="123" t="e">
        <f aca="false">COLUMN(VW$11)*IF(AND(#REF!=VX$1,#REF!=VX$2),1,0)</f>
        <v>#REF!</v>
      </c>
      <c r="VY20" s="123" t="e">
        <f aca="false">COLUMN(VX$11)*IF(AND(#REF!=VY$1,#REF!=VY$2),1,0)</f>
        <v>#REF!</v>
      </c>
      <c r="VZ20" s="123" t="e">
        <f aca="false">COLUMN(VY$11)*IF(AND(#REF!=VZ$1,#REF!=VZ$2),1,0)</f>
        <v>#REF!</v>
      </c>
      <c r="WA20" s="123" t="e">
        <f aca="false">COLUMN(VZ$11)*IF(AND(#REF!=WA$1,#REF!=WA$2),1,0)</f>
        <v>#REF!</v>
      </c>
      <c r="WB20" s="123" t="e">
        <f aca="false">COLUMN(WA$11)*IF(AND(#REF!=WB$1,#REF!=WB$2),1,0)</f>
        <v>#REF!</v>
      </c>
      <c r="WC20" s="123" t="e">
        <f aca="false">COLUMN(WB$11)*IF(AND(#REF!=WC$1,#REF!=WC$2),1,0)</f>
        <v>#REF!</v>
      </c>
      <c r="WD20" s="123" t="e">
        <f aca="false">COLUMN(WC$11)*IF(AND(#REF!=WD$1,#REF!=WD$2),1,0)</f>
        <v>#REF!</v>
      </c>
      <c r="WE20" s="123" t="e">
        <f aca="false">COLUMN(WD$11)*IF(AND(#REF!=WE$1,#REF!=WE$2),1,0)</f>
        <v>#REF!</v>
      </c>
      <c r="WF20" s="123" t="e">
        <f aca="false">COLUMN(WE$11)*IF(AND(#REF!=WF$1,#REF!=WF$2),1,0)</f>
        <v>#REF!</v>
      </c>
      <c r="WG20" s="123" t="e">
        <f aca="false">COLUMN(WF$11)*IF(AND(#REF!=WG$1,#REF!=WG$2),1,0)</f>
        <v>#REF!</v>
      </c>
      <c r="WH20" s="123" t="e">
        <f aca="false">COLUMN(WG$11)*IF(AND(#REF!=WH$1,#REF!=WH$2),1,0)</f>
        <v>#REF!</v>
      </c>
      <c r="WI20" s="123" t="e">
        <f aca="false">COLUMN(WH$11)*IF(AND(#REF!=WI$1,#REF!=WI$2),1,0)</f>
        <v>#REF!</v>
      </c>
      <c r="WJ20" s="123" t="e">
        <f aca="false">COLUMN(WI$11)*IF(AND(#REF!=WJ$1,#REF!=WJ$2),1,0)</f>
        <v>#REF!</v>
      </c>
      <c r="WK20" s="123" t="e">
        <f aca="false">COLUMN(WJ$11)*IF(AND(#REF!=WK$1,#REF!=WK$2),1,0)</f>
        <v>#REF!</v>
      </c>
      <c r="WL20" s="123" t="e">
        <f aca="false">COLUMN(WK$11)*IF(AND(#REF!=WL$1,#REF!=WL$2),1,0)</f>
        <v>#REF!</v>
      </c>
      <c r="WM20" s="123" t="e">
        <f aca="false">COLUMN(WL$11)*IF(AND(#REF!=WM$1,#REF!=WM$2),1,0)</f>
        <v>#REF!</v>
      </c>
      <c r="WN20" s="123" t="e">
        <f aca="false">COLUMN(WM$11)*IF(AND(#REF!=WN$1,#REF!=WN$2),1,0)</f>
        <v>#REF!</v>
      </c>
      <c r="WO20" s="123" t="e">
        <f aca="false">COLUMN(WN$11)*IF(AND(#REF!=WO$1,#REF!=WO$2),1,0)</f>
        <v>#REF!</v>
      </c>
      <c r="WP20" s="123" t="e">
        <f aca="false">COLUMN(WO$11)*IF(AND(#REF!=WP$1,#REF!=WP$2),1,0)</f>
        <v>#REF!</v>
      </c>
      <c r="WQ20" s="123" t="e">
        <f aca="false">COLUMN(WP$11)*IF(AND(#REF!=WQ$1,#REF!=WQ$2),1,0)</f>
        <v>#REF!</v>
      </c>
      <c r="WR20" s="123" t="e">
        <f aca="false">COLUMN(WQ$11)*IF(AND(#REF!=WR$1,#REF!=WR$2),1,0)</f>
        <v>#REF!</v>
      </c>
      <c r="WS20" s="123" t="e">
        <f aca="false">COLUMN(WR$11)*IF(AND(#REF!=WS$1,#REF!=WS$2),1,0)</f>
        <v>#REF!</v>
      </c>
      <c r="WT20" s="123" t="e">
        <f aca="false">COLUMN(WS$11)*IF(AND(#REF!=WT$1,#REF!=WT$2),1,0)</f>
        <v>#REF!</v>
      </c>
      <c r="WU20" s="123" t="e">
        <f aca="false">COLUMN(WT$11)*IF(AND(#REF!=WU$1,#REF!=WU$2),1,0)</f>
        <v>#REF!</v>
      </c>
      <c r="WV20" s="123" t="e">
        <f aca="false">COLUMN(WU$11)*IF(AND(#REF!=WV$1,#REF!=WV$2),1,0)</f>
        <v>#REF!</v>
      </c>
      <c r="WW20" s="123" t="e">
        <f aca="false">COLUMN(WV$11)*IF(AND(#REF!=WW$1,#REF!=WW$2),1,0)</f>
        <v>#REF!</v>
      </c>
      <c r="WX20" s="123" t="e">
        <f aca="false">COLUMN(WW$11)*IF(AND(#REF!=WX$1,#REF!=WX$2),1,0)</f>
        <v>#REF!</v>
      </c>
      <c r="WY20" s="123" t="e">
        <f aca="false">COLUMN(WX$11)*IF(AND(#REF!=WY$1,#REF!=WY$2),1,0)</f>
        <v>#REF!</v>
      </c>
      <c r="WZ20" s="123" t="e">
        <f aca="false">COLUMN(WY$11)*IF(AND(#REF!=WZ$1,#REF!=WZ$2),1,0)</f>
        <v>#REF!</v>
      </c>
      <c r="XA20" s="123" t="e">
        <f aca="false">COLUMN(WZ$11)*IF(AND(#REF!=XA$1,#REF!=XA$2),1,0)</f>
        <v>#REF!</v>
      </c>
      <c r="XB20" s="123" t="e">
        <f aca="false">COLUMN(XA$11)*IF(AND(#REF!=XB$1,#REF!=XB$2),1,0)</f>
        <v>#REF!</v>
      </c>
      <c r="XC20" s="123" t="e">
        <f aca="false">COLUMN(XB$11)*IF(AND(#REF!=XC$1,#REF!=XC$2),1,0)</f>
        <v>#REF!</v>
      </c>
      <c r="XD20" s="123" t="e">
        <f aca="false">COLUMN(XC$11)*IF(AND(#REF!=XD$1,#REF!=XD$2),1,0)</f>
        <v>#REF!</v>
      </c>
      <c r="XE20" s="123" t="e">
        <f aca="false">COLUMN(XD$11)*IF(AND(#REF!=XE$1,#REF!=XE$2),1,0)</f>
        <v>#REF!</v>
      </c>
      <c r="XF20" s="123" t="e">
        <f aca="false">COLUMN(XE$11)*IF(AND(#REF!=XF$1,#REF!=XF$2),1,0)</f>
        <v>#REF!</v>
      </c>
      <c r="XG20" s="123" t="e">
        <f aca="false">COLUMN(XF$11)*IF(AND(#REF!=XG$1,#REF!=XG$2),1,0)</f>
        <v>#REF!</v>
      </c>
      <c r="XH20" s="123" t="e">
        <f aca="false">COLUMN(XG$11)*IF(AND(#REF!=XH$1,#REF!=XH$2),1,0)</f>
        <v>#REF!</v>
      </c>
      <c r="XI20" s="123" t="e">
        <f aca="false">COLUMN(XH$11)*IF(AND(#REF!=XI$1,#REF!=XI$2),1,0)</f>
        <v>#REF!</v>
      </c>
      <c r="XJ20" s="123" t="e">
        <f aca="false">COLUMN(XI$11)*IF(AND(#REF!=XJ$1,#REF!=XJ$2),1,0)</f>
        <v>#REF!</v>
      </c>
      <c r="XK20" s="123" t="e">
        <f aca="false">COLUMN(XJ$11)*IF(AND(#REF!=XK$1,#REF!=XK$2),1,0)</f>
        <v>#REF!</v>
      </c>
      <c r="XL20" s="123" t="e">
        <f aca="false">COLUMN(XK$11)*IF(AND(#REF!=XL$1,#REF!=XL$2),1,0)</f>
        <v>#REF!</v>
      </c>
      <c r="XM20" s="123" t="e">
        <f aca="false">COLUMN(XL$11)*IF(AND(#REF!=XM$1,#REF!=XM$2),1,0)</f>
        <v>#REF!</v>
      </c>
      <c r="XN20" s="123" t="e">
        <f aca="false">COLUMN(XM$11)*IF(AND(#REF!=XN$1,#REF!=XN$2),1,0)</f>
        <v>#REF!</v>
      </c>
      <c r="XO20" s="123" t="e">
        <f aca="false">COLUMN(XN$11)*IF(AND(#REF!=XO$1,#REF!=XO$2),1,0)</f>
        <v>#REF!</v>
      </c>
      <c r="XP20" s="123" t="e">
        <f aca="false">COLUMN(XO$11)*IF(AND(#REF!=XP$1,#REF!=XP$2),1,0)</f>
        <v>#REF!</v>
      </c>
      <c r="XQ20" s="123" t="e">
        <f aca="false">COLUMN(XP$11)*IF(AND(#REF!=XQ$1,#REF!=XQ$2),1,0)</f>
        <v>#REF!</v>
      </c>
      <c r="XR20" s="123" t="e">
        <f aca="false">COLUMN(XQ$11)*IF(AND(#REF!=XR$1,#REF!=XR$2),1,0)</f>
        <v>#REF!</v>
      </c>
      <c r="XS20" s="123" t="e">
        <f aca="false">COLUMN(XR$11)*IF(AND(#REF!=XS$1,#REF!=XS$2),1,0)</f>
        <v>#REF!</v>
      </c>
      <c r="XT20" s="123" t="e">
        <f aca="false">COLUMN(XS$11)*IF(AND(#REF!=XT$1,#REF!=XT$2),1,0)</f>
        <v>#REF!</v>
      </c>
      <c r="XU20" s="123" t="e">
        <f aca="false">COLUMN(XT$11)*IF(AND(#REF!=XU$1,#REF!=XU$2),1,0)</f>
        <v>#REF!</v>
      </c>
      <c r="XV20" s="123" t="e">
        <f aca="false">COLUMN(XU$11)*IF(AND(#REF!=XV$1,#REF!=XV$2),1,0)</f>
        <v>#REF!</v>
      </c>
      <c r="XW20" s="123" t="e">
        <f aca="false">COLUMN(XV$11)*IF(AND(#REF!=XW$1,#REF!=XW$2),1,0)</f>
        <v>#REF!</v>
      </c>
      <c r="XX20" s="123" t="e">
        <f aca="false">COLUMN(XW$11)*IF(AND(#REF!=XX$1,#REF!=XX$2),1,0)</f>
        <v>#REF!</v>
      </c>
      <c r="XY20" s="123" t="e">
        <f aca="false">COLUMN(XX$11)*IF(AND(#REF!=XY$1,#REF!=XY$2),1,0)</f>
        <v>#REF!</v>
      </c>
      <c r="XZ20" s="123" t="e">
        <f aca="false">COLUMN(XY$11)*IF(AND(#REF!=XZ$1,#REF!=XZ$2),1,0)</f>
        <v>#REF!</v>
      </c>
      <c r="YA20" s="123" t="e">
        <f aca="false">COLUMN(XZ$11)*IF(AND(#REF!=YA$1,#REF!=YA$2),1,0)</f>
        <v>#REF!</v>
      </c>
      <c r="YB20" s="123" t="e">
        <f aca="false">COLUMN(YA$11)*IF(AND(#REF!=YB$1,#REF!=YB$2),1,0)</f>
        <v>#REF!</v>
      </c>
      <c r="YC20" s="123" t="e">
        <f aca="false">COLUMN(YB$11)*IF(AND(#REF!=YC$1,#REF!=YC$2),1,0)</f>
        <v>#REF!</v>
      </c>
      <c r="YD20" s="123" t="e">
        <f aca="false">COLUMN(YC$11)*IF(AND(#REF!=YD$1,#REF!=YD$2),1,0)</f>
        <v>#REF!</v>
      </c>
      <c r="YE20" s="123" t="e">
        <f aca="false">COLUMN(YD$11)*IF(AND(#REF!=YE$1,#REF!=YE$2),1,0)</f>
        <v>#REF!</v>
      </c>
      <c r="YF20" s="123" t="e">
        <f aca="false">COLUMN(YE$11)*IF(AND(#REF!=YF$1,#REF!=YF$2),1,0)</f>
        <v>#REF!</v>
      </c>
      <c r="YG20" s="123" t="e">
        <f aca="false">COLUMN(YF$11)*IF(AND(#REF!=YG$1,#REF!=YG$2),1,0)</f>
        <v>#REF!</v>
      </c>
      <c r="YH20" s="123" t="e">
        <f aca="false">COLUMN(YG$11)*IF(AND(#REF!=YH$1,#REF!=YH$2),1,0)</f>
        <v>#REF!</v>
      </c>
      <c r="YI20" s="123" t="e">
        <f aca="false">COLUMN(YH$11)*IF(AND(#REF!=YI$1,#REF!=YI$2),1,0)</f>
        <v>#REF!</v>
      </c>
      <c r="YJ20" s="123" t="e">
        <f aca="false">COLUMN(YI$11)*IF(AND(#REF!=YJ$1,#REF!=YJ$2),1,0)</f>
        <v>#REF!</v>
      </c>
      <c r="YK20" s="123" t="e">
        <f aca="false">COLUMN(YJ$11)*IF(AND(#REF!=YK$1,#REF!=YK$2),1,0)</f>
        <v>#REF!</v>
      </c>
      <c r="YL20" s="123" t="e">
        <f aca="false">COLUMN(YK$11)*IF(AND(#REF!=YL$1,#REF!=YL$2),1,0)</f>
        <v>#REF!</v>
      </c>
      <c r="YM20" s="123" t="e">
        <f aca="false">COLUMN(YL$11)*IF(AND(#REF!=YM$1,#REF!=YM$2),1,0)</f>
        <v>#REF!</v>
      </c>
      <c r="YN20" s="123" t="e">
        <f aca="false">COLUMN(YM$11)*IF(AND(#REF!=YN$1,#REF!=YN$2),1,0)</f>
        <v>#REF!</v>
      </c>
      <c r="YO20" s="123" t="e">
        <f aca="false">COLUMN(YN$11)*IF(AND(#REF!=YO$1,#REF!=YO$2),1,0)</f>
        <v>#REF!</v>
      </c>
      <c r="YP20" s="123" t="e">
        <f aca="false">COLUMN(YO$11)*IF(AND(#REF!=YP$1,#REF!=YP$2),1,0)</f>
        <v>#REF!</v>
      </c>
      <c r="YQ20" s="123" t="e">
        <f aca="false">COLUMN(YP$11)*IF(AND(#REF!=YQ$1,#REF!=YQ$2),1,0)</f>
        <v>#REF!</v>
      </c>
      <c r="YR20" s="123" t="e">
        <f aca="false">COLUMN(YQ$11)*IF(AND(#REF!=YR$1,#REF!=YR$2),1,0)</f>
        <v>#REF!</v>
      </c>
      <c r="YS20" s="123" t="e">
        <f aca="false">COLUMN(YR$11)*IF(AND(#REF!=YS$1,#REF!=YS$2),1,0)</f>
        <v>#REF!</v>
      </c>
      <c r="YT20" s="123" t="e">
        <f aca="false">COLUMN(YS$11)*IF(AND(#REF!=YT$1,#REF!=YT$2),1,0)</f>
        <v>#REF!</v>
      </c>
      <c r="YU20" s="123" t="e">
        <f aca="false">COLUMN(YT$11)*IF(AND(#REF!=YU$1,#REF!=YU$2),1,0)</f>
        <v>#REF!</v>
      </c>
      <c r="YV20" s="123" t="e">
        <f aca="false">COLUMN(YU$11)*IF(AND(#REF!=YV$1,#REF!=YV$2),1,0)</f>
        <v>#REF!</v>
      </c>
      <c r="YW20" s="123" t="e">
        <f aca="false">COLUMN(YV$11)*IF(AND(#REF!=YW$1,#REF!=YW$2),1,0)</f>
        <v>#REF!</v>
      </c>
      <c r="YX20" s="123" t="e">
        <f aca="false">COLUMN(YW$11)*IF(AND(#REF!=YX$1,#REF!=YX$2),1,0)</f>
        <v>#REF!</v>
      </c>
      <c r="YY20" s="123" t="e">
        <f aca="false">COLUMN(YX$11)*IF(AND(#REF!=YY$1,#REF!=YY$2),1,0)</f>
        <v>#REF!</v>
      </c>
      <c r="YZ20" s="123" t="e">
        <f aca="false">COLUMN(YY$11)*IF(AND(#REF!=YZ$1,#REF!=YZ$2),1,0)</f>
        <v>#REF!</v>
      </c>
      <c r="ZA20" s="123" t="e">
        <f aca="false">COLUMN(YZ$11)*IF(AND(#REF!=ZA$1,#REF!=ZA$2),1,0)</f>
        <v>#REF!</v>
      </c>
      <c r="ZB20" s="123" t="e">
        <f aca="false">COLUMN(ZA$11)*IF(AND(#REF!=ZB$1,#REF!=ZB$2),1,0)</f>
        <v>#REF!</v>
      </c>
      <c r="ZC20" s="123" t="e">
        <f aca="false">COLUMN(ZB$11)*IF(AND(#REF!=ZC$1,#REF!=ZC$2),1,0)</f>
        <v>#REF!</v>
      </c>
      <c r="ZD20" s="123" t="e">
        <f aca="false">COLUMN(ZC$11)*IF(AND(#REF!=ZD$1,#REF!=ZD$2),1,0)</f>
        <v>#REF!</v>
      </c>
      <c r="ZE20" s="123" t="e">
        <f aca="false">COLUMN(ZD$11)*IF(AND(#REF!=ZE$1,#REF!=ZE$2),1,0)</f>
        <v>#REF!</v>
      </c>
      <c r="ZF20" s="123" t="e">
        <f aca="false">COLUMN(ZE$11)*IF(AND(#REF!=ZF$1,#REF!=ZF$2),1,0)</f>
        <v>#REF!</v>
      </c>
      <c r="ZG20" s="123" t="e">
        <f aca="false">COLUMN(ZF$11)*IF(AND(#REF!=ZG$1,#REF!=ZG$2),1,0)</f>
        <v>#REF!</v>
      </c>
      <c r="ZH20" s="123" t="e">
        <f aca="false">COLUMN(ZG$11)*IF(AND(#REF!=ZH$1,#REF!=ZH$2),1,0)</f>
        <v>#REF!</v>
      </c>
      <c r="ZI20" s="123" t="e">
        <f aca="false">COLUMN(ZH$11)*IF(AND(#REF!=ZI$1,#REF!=ZI$2),1,0)</f>
        <v>#REF!</v>
      </c>
      <c r="ZJ20" s="123" t="e">
        <f aca="false">COLUMN(ZI$11)*IF(AND(#REF!=ZJ$1,#REF!=ZJ$2),1,0)</f>
        <v>#REF!</v>
      </c>
      <c r="ZK20" s="123" t="e">
        <f aca="false">COLUMN(ZJ$11)*IF(AND(#REF!=ZK$1,#REF!=ZK$2),1,0)</f>
        <v>#REF!</v>
      </c>
      <c r="ZL20" s="123" t="e">
        <f aca="false">COLUMN(ZK$11)*IF(AND(#REF!=ZL$1,#REF!=ZL$2),1,0)</f>
        <v>#REF!</v>
      </c>
      <c r="ZM20" s="123" t="e">
        <f aca="false">COLUMN(ZL$11)*IF(AND(#REF!=ZM$1,#REF!=ZM$2),1,0)</f>
        <v>#REF!</v>
      </c>
      <c r="ZN20" s="123" t="e">
        <f aca="false">COLUMN(ZM$11)*IF(AND(#REF!=ZN$1,#REF!=ZN$2),1,0)</f>
        <v>#REF!</v>
      </c>
      <c r="ZO20" s="123" t="e">
        <f aca="false">COLUMN(ZN$11)*IF(AND(#REF!=ZO$1,#REF!=ZO$2),1,0)</f>
        <v>#REF!</v>
      </c>
      <c r="ZP20" s="123" t="e">
        <f aca="false">COLUMN(ZO$11)*IF(AND(#REF!=ZP$1,#REF!=ZP$2),1,0)</f>
        <v>#REF!</v>
      </c>
      <c r="ZQ20" s="123" t="e">
        <f aca="false">COLUMN(ZP$11)*IF(AND(#REF!=ZQ$1,#REF!=ZQ$2),1,0)</f>
        <v>#REF!</v>
      </c>
      <c r="ZR20" s="123" t="e">
        <f aca="false">COLUMN(ZQ$11)*IF(AND(#REF!=ZR$1,#REF!=ZR$2),1,0)</f>
        <v>#REF!</v>
      </c>
      <c r="ZS20" s="123" t="e">
        <f aca="false">COLUMN(ZR$11)*IF(AND(#REF!=ZS$1,#REF!=ZS$2),1,0)</f>
        <v>#REF!</v>
      </c>
      <c r="ZT20" s="123" t="e">
        <f aca="false">COLUMN(ZS$11)*IF(AND(#REF!=ZT$1,#REF!=ZT$2),1,0)</f>
        <v>#REF!</v>
      </c>
      <c r="ZU20" s="123" t="e">
        <f aca="false">COLUMN(ZT$11)*IF(AND(#REF!=ZU$1,#REF!=ZU$2),1,0)</f>
        <v>#REF!</v>
      </c>
      <c r="ZV20" s="123" t="e">
        <f aca="false">COLUMN(ZU$11)*IF(AND(#REF!=ZV$1,#REF!=ZV$2),1,0)</f>
        <v>#REF!</v>
      </c>
      <c r="ZW20" s="123" t="e">
        <f aca="false">COLUMN(ZV$11)*IF(AND(#REF!=ZW$1,#REF!=ZW$2),1,0)</f>
        <v>#REF!</v>
      </c>
      <c r="ZX20" s="123" t="e">
        <f aca="false">COLUMN(ZW$11)*IF(AND(#REF!=ZX$1,#REF!=ZX$2),1,0)</f>
        <v>#REF!</v>
      </c>
      <c r="ZY20" s="123" t="e">
        <f aca="false">COLUMN(ZX$11)*IF(AND(#REF!=ZY$1,#REF!=ZY$2),1,0)</f>
        <v>#REF!</v>
      </c>
      <c r="ZZ20" s="123" t="e">
        <f aca="false">COLUMN(ZY$11)*IF(AND(#REF!=ZZ$1,#REF!=ZZ$2),1,0)</f>
        <v>#REF!</v>
      </c>
      <c r="AAA20" s="123" t="e">
        <f aca="false">COLUMN(ZZ$11)*IF(AND(#REF!=AAA$1,#REF!=AAA$2),1,0)</f>
        <v>#REF!</v>
      </c>
      <c r="AAB20" s="123" t="e">
        <f aca="false">COLUMN(AAA$11)*IF(AND(#REF!=AAB$1,#REF!=AAB$2),1,0)</f>
        <v>#REF!</v>
      </c>
      <c r="AAC20" s="123" t="e">
        <f aca="false">COLUMN(AAB$11)*IF(AND(#REF!=AAC$1,#REF!=AAC$2),1,0)</f>
        <v>#REF!</v>
      </c>
      <c r="AAD20" s="123" t="e">
        <f aca="false">COLUMN(AAC$11)*IF(AND(#REF!=AAD$1,#REF!=AAD$2),1,0)</f>
        <v>#REF!</v>
      </c>
      <c r="AAE20" s="123" t="e">
        <f aca="false">COLUMN(AAD$11)*IF(AND(#REF!=AAE$1,#REF!=AAE$2),1,0)</f>
        <v>#REF!</v>
      </c>
      <c r="AAF20" s="123" t="e">
        <f aca="false">COLUMN(AAE$11)*IF(AND(#REF!=AAF$1,#REF!=AAF$2),1,0)</f>
        <v>#REF!</v>
      </c>
      <c r="AAG20" s="123" t="e">
        <f aca="false">COLUMN(AAF$11)*IF(AND(#REF!=AAG$1,#REF!=AAG$2),1,0)</f>
        <v>#REF!</v>
      </c>
      <c r="AAH20" s="123" t="e">
        <f aca="false">COLUMN(AAG$11)*IF(AND(#REF!=AAH$1,#REF!=AAH$2),1,0)</f>
        <v>#REF!</v>
      </c>
      <c r="AAI20" s="123" t="e">
        <f aca="false">COLUMN(AAH$11)*IF(AND(#REF!=AAI$1,#REF!=AAI$2),1,0)</f>
        <v>#REF!</v>
      </c>
      <c r="AAJ20" s="123" t="e">
        <f aca="false">COLUMN(AAI$11)*IF(AND(#REF!=AAJ$1,#REF!=AAJ$2),1,0)</f>
        <v>#REF!</v>
      </c>
      <c r="AAK20" s="123" t="e">
        <f aca="false">COLUMN(AAJ$11)*IF(AND(#REF!=AAK$1,#REF!=AAK$2),1,0)</f>
        <v>#REF!</v>
      </c>
      <c r="AAL20" s="123" t="e">
        <f aca="false">COLUMN(AAK$11)*IF(AND(#REF!=AAL$1,#REF!=AAL$2),1,0)</f>
        <v>#REF!</v>
      </c>
      <c r="AAM20" s="123" t="e">
        <f aca="false">COLUMN(AAL$11)*IF(AND(#REF!=AAM$1,#REF!=AAM$2),1,0)</f>
        <v>#REF!</v>
      </c>
      <c r="AAN20" s="123" t="e">
        <f aca="false">COLUMN(AAM$11)*IF(AND(#REF!=AAN$1,#REF!=AAN$2),1,0)</f>
        <v>#REF!</v>
      </c>
      <c r="AAO20" s="123" t="e">
        <f aca="false">COLUMN(AAN$11)*IF(AND(#REF!=AAO$1,#REF!=AAO$2),1,0)</f>
        <v>#REF!</v>
      </c>
      <c r="AAP20" s="123" t="e">
        <f aca="false">COLUMN(AAO$11)*IF(AND(#REF!=AAP$1,#REF!=AAP$2),1,0)</f>
        <v>#REF!</v>
      </c>
      <c r="AAQ20" s="123" t="e">
        <f aca="false">COLUMN(AAP$11)*IF(AND(#REF!=AAQ$1,#REF!=AAQ$2),1,0)</f>
        <v>#REF!</v>
      </c>
      <c r="AAR20" s="123" t="e">
        <f aca="false">COLUMN(AAQ$11)*IF(AND(#REF!=AAR$1,#REF!=AAR$2),1,0)</f>
        <v>#REF!</v>
      </c>
      <c r="AAS20" s="123" t="e">
        <f aca="false">COLUMN(AAR$11)*IF(AND(#REF!=AAS$1,#REF!=AAS$2),1,0)</f>
        <v>#REF!</v>
      </c>
      <c r="AAT20" s="123" t="e">
        <f aca="false">COLUMN(AAS$11)*IF(AND(#REF!=AAT$1,#REF!=AAT$2),1,0)</f>
        <v>#REF!</v>
      </c>
      <c r="AAU20" s="123" t="e">
        <f aca="false">COLUMN(AAT$11)*IF(AND(#REF!=AAU$1,#REF!=AAU$2),1,0)</f>
        <v>#REF!</v>
      </c>
      <c r="AAV20" s="123" t="e">
        <f aca="false">COLUMN(AAU$11)*IF(AND(#REF!=AAV$1,#REF!=AAV$2),1,0)</f>
        <v>#REF!</v>
      </c>
      <c r="AAW20" s="123" t="e">
        <f aca="false">COLUMN(AAV$11)*IF(AND(#REF!=AAW$1,#REF!=AAW$2),1,0)</f>
        <v>#REF!</v>
      </c>
      <c r="AAX20" s="123" t="e">
        <f aca="false">COLUMN(AAW$11)*IF(AND(#REF!=AAX$1,#REF!=AAX$2),1,0)</f>
        <v>#REF!</v>
      </c>
      <c r="AAY20" s="123" t="e">
        <f aca="false">COLUMN(AAX$11)*IF(AND(#REF!=AAY$1,#REF!=AAY$2),1,0)</f>
        <v>#REF!</v>
      </c>
      <c r="AAZ20" s="123" t="e">
        <f aca="false">COLUMN(AAY$11)*IF(AND(#REF!=AAZ$1,#REF!=AAZ$2),1,0)</f>
        <v>#REF!</v>
      </c>
      <c r="ABA20" s="123" t="e">
        <f aca="false">COLUMN(AAZ$11)*IF(AND(#REF!=ABA$1,#REF!=ABA$2),1,0)</f>
        <v>#REF!</v>
      </c>
      <c r="ABB20" s="123" t="e">
        <f aca="false">COLUMN(ABA$11)*IF(AND(#REF!=ABB$1,#REF!=ABB$2),1,0)</f>
        <v>#REF!</v>
      </c>
      <c r="ABC20" s="123" t="e">
        <f aca="false">COLUMN(ABB$11)*IF(AND(#REF!=ABC$1,#REF!=ABC$2),1,0)</f>
        <v>#REF!</v>
      </c>
      <c r="ABD20" s="123" t="e">
        <f aca="false">COLUMN(ABC$11)*IF(AND(#REF!=ABD$1,#REF!=ABD$2),1,0)</f>
        <v>#REF!</v>
      </c>
      <c r="ABE20" s="123" t="e">
        <f aca="false">COLUMN(ABD$11)*IF(AND(#REF!=ABE$1,#REF!=ABE$2),1,0)</f>
        <v>#REF!</v>
      </c>
      <c r="ABF20" s="123" t="e">
        <f aca="false">COLUMN(ABE$11)*IF(AND(#REF!=ABF$1,#REF!=ABF$2),1,0)</f>
        <v>#REF!</v>
      </c>
      <c r="ABG20" s="123" t="e">
        <f aca="false">COLUMN(ABF$11)*IF(AND(#REF!=ABG$1,#REF!=ABG$2),1,0)</f>
        <v>#REF!</v>
      </c>
      <c r="ABH20" s="123" t="e">
        <f aca="false">COLUMN(ABG$11)*IF(AND(#REF!=ABH$1,#REF!=ABH$2),1,0)</f>
        <v>#REF!</v>
      </c>
      <c r="ABI20" s="123" t="e">
        <f aca="false">COLUMN(ABH$11)*IF(AND(#REF!=ABI$1,#REF!=ABI$2),1,0)</f>
        <v>#REF!</v>
      </c>
      <c r="ABJ20" s="123" t="e">
        <f aca="false">COLUMN(ABI$11)*IF(AND(#REF!=ABJ$1,#REF!=ABJ$2),1,0)</f>
        <v>#REF!</v>
      </c>
      <c r="ABK20" s="123" t="e">
        <f aca="false">COLUMN(ABJ$11)*IF(AND(#REF!=ABK$1,#REF!=ABK$2),1,0)</f>
        <v>#REF!</v>
      </c>
      <c r="ABL20" s="123" t="e">
        <f aca="false">COLUMN(ABK$11)*IF(AND(#REF!=ABL$1,#REF!=ABL$2),1,0)</f>
        <v>#REF!</v>
      </c>
      <c r="ABM20" s="123" t="e">
        <f aca="false">COLUMN(ABL$11)*IF(AND(#REF!=ABM$1,#REF!=ABM$2),1,0)</f>
        <v>#REF!</v>
      </c>
      <c r="ABN20" s="123" t="e">
        <f aca="false">COLUMN(ABM$11)*IF(AND(#REF!=ABN$1,#REF!=ABN$2),1,0)</f>
        <v>#REF!</v>
      </c>
      <c r="ABO20" s="123" t="e">
        <f aca="false">COLUMN(ABN$11)*IF(AND(#REF!=ABO$1,#REF!=ABO$2),1,0)</f>
        <v>#REF!</v>
      </c>
      <c r="ABP20" s="123" t="e">
        <f aca="false">COLUMN(ABO$11)*IF(AND(#REF!=ABP$1,#REF!=ABP$2),1,0)</f>
        <v>#REF!</v>
      </c>
      <c r="ABQ20" s="123" t="e">
        <f aca="false">COLUMN(ABP$11)*IF(AND(#REF!=ABQ$1,#REF!=ABQ$2),1,0)</f>
        <v>#REF!</v>
      </c>
      <c r="ABR20" s="123" t="e">
        <f aca="false">COLUMN(ABQ$11)*IF(AND(#REF!=ABR$1,#REF!=ABR$2),1,0)</f>
        <v>#REF!</v>
      </c>
      <c r="ABS20" s="123" t="e">
        <f aca="false">COLUMN(ABR$11)*IF(AND(#REF!=ABS$1,#REF!=ABS$2),1,0)</f>
        <v>#REF!</v>
      </c>
      <c r="ABT20" s="123" t="e">
        <f aca="false">COLUMN(ABS$11)*IF(AND(#REF!=ABT$1,#REF!=ABT$2),1,0)</f>
        <v>#REF!</v>
      </c>
      <c r="ABU20" s="123" t="e">
        <f aca="false">COLUMN(ABT$11)*IF(AND(#REF!=ABU$1,#REF!=ABU$2),1,0)</f>
        <v>#REF!</v>
      </c>
      <c r="ABV20" s="123" t="e">
        <f aca="false">COLUMN(ABU$11)*IF(AND(#REF!=ABV$1,#REF!=ABV$2),1,0)</f>
        <v>#REF!</v>
      </c>
      <c r="ABW20" s="123" t="e">
        <f aca="false">COLUMN(ABV$11)*IF(AND(#REF!=ABW$1,#REF!=ABW$2),1,0)</f>
        <v>#REF!</v>
      </c>
      <c r="ABX20" s="123" t="e">
        <f aca="false">COLUMN(ABW$11)*IF(AND(#REF!=ABX$1,#REF!=ABX$2),1,0)</f>
        <v>#REF!</v>
      </c>
      <c r="ABY20" s="123" t="e">
        <f aca="false">COLUMN(ABX$11)*IF(AND(#REF!=ABY$1,#REF!=ABY$2),1,0)</f>
        <v>#REF!</v>
      </c>
      <c r="ABZ20" s="123" t="e">
        <f aca="false">COLUMN(ABY$11)*IF(AND(#REF!=ABZ$1,#REF!=ABZ$2),1,0)</f>
        <v>#REF!</v>
      </c>
      <c r="ACA20" s="123" t="e">
        <f aca="false">COLUMN(ABZ$11)*IF(AND(#REF!=ACA$1,#REF!=ACA$2),1,0)</f>
        <v>#REF!</v>
      </c>
      <c r="ACB20" s="123" t="e">
        <f aca="false">COLUMN(ACA$11)*IF(AND(#REF!=ACB$1,#REF!=ACB$2),1,0)</f>
        <v>#REF!</v>
      </c>
      <c r="ACC20" s="123" t="e">
        <f aca="false">COLUMN(ACB$11)*IF(AND(#REF!=ACC$1,#REF!=ACC$2),1,0)</f>
        <v>#REF!</v>
      </c>
      <c r="ACD20" s="123" t="e">
        <f aca="false">COLUMN(ACC$11)*IF(AND(#REF!=ACD$1,#REF!=ACD$2),1,0)</f>
        <v>#REF!</v>
      </c>
      <c r="ACE20" s="123" t="e">
        <f aca="false">COLUMN(ACD$11)*IF(AND(#REF!=ACE$1,#REF!=ACE$2),1,0)</f>
        <v>#REF!</v>
      </c>
      <c r="ACF20" s="123" t="e">
        <f aca="false">COLUMN(ACE$11)*IF(AND(#REF!=ACF$1,#REF!=ACF$2),1,0)</f>
        <v>#REF!</v>
      </c>
      <c r="ACG20" s="123" t="e">
        <f aca="false">COLUMN(ACF$11)*IF(AND(#REF!=ACG$1,#REF!=ACG$2),1,0)</f>
        <v>#REF!</v>
      </c>
      <c r="ACH20" s="123" t="e">
        <f aca="false">COLUMN(ACG$11)*IF(AND(#REF!=ACH$1,#REF!=ACH$2),1,0)</f>
        <v>#REF!</v>
      </c>
      <c r="ACI20" s="123" t="e">
        <f aca="false">COLUMN(ACH$11)*IF(AND(#REF!=ACI$1,#REF!=ACI$2),1,0)</f>
        <v>#REF!</v>
      </c>
      <c r="ACJ20" s="123" t="e">
        <f aca="false">COLUMN(ACI$11)*IF(AND(#REF!=ACJ$1,#REF!=ACJ$2),1,0)</f>
        <v>#REF!</v>
      </c>
      <c r="ACK20" s="123" t="e">
        <f aca="false">COLUMN(ACJ$11)*IF(AND(#REF!=ACK$1,#REF!=ACK$2),1,0)</f>
        <v>#REF!</v>
      </c>
      <c r="ACL20" s="123" t="e">
        <f aca="false">COLUMN(ACK$11)*IF(AND(#REF!=ACL$1,#REF!=ACL$2),1,0)</f>
        <v>#REF!</v>
      </c>
      <c r="ACM20" s="123" t="e">
        <f aca="false">COLUMN(ACL$11)*IF(AND(#REF!=ACM$1,#REF!=ACM$2),1,0)</f>
        <v>#REF!</v>
      </c>
      <c r="ACN20" s="123" t="e">
        <f aca="false">COLUMN(ACM$11)*IF(AND(#REF!=ACN$1,#REF!=ACN$2),1,0)</f>
        <v>#REF!</v>
      </c>
      <c r="ACO20" s="123" t="e">
        <f aca="false">COLUMN(ACN$11)*IF(AND(#REF!=ACO$1,#REF!=ACO$2),1,0)</f>
        <v>#REF!</v>
      </c>
      <c r="ACP20" s="123" t="e">
        <f aca="false">COLUMN(ACO$11)*IF(AND(#REF!=ACP$1,#REF!=ACP$2),1,0)</f>
        <v>#REF!</v>
      </c>
      <c r="ACQ20" s="123" t="e">
        <f aca="false">COLUMN(ACP$11)*IF(AND(#REF!=ACQ$1,#REF!=ACQ$2),1,0)</f>
        <v>#REF!</v>
      </c>
      <c r="ACR20" s="123" t="e">
        <f aca="false">COLUMN(ACQ$11)*IF(AND(#REF!=ACR$1,#REF!=ACR$2),1,0)</f>
        <v>#REF!</v>
      </c>
      <c r="ACS20" s="123" t="e">
        <f aca="false">COLUMN(ACR$11)*IF(AND(#REF!=ACS$1,#REF!=ACS$2),1,0)</f>
        <v>#REF!</v>
      </c>
      <c r="ACT20" s="123" t="e">
        <f aca="false">COLUMN(ACS$11)*IF(AND(#REF!=ACT$1,#REF!=ACT$2),1,0)</f>
        <v>#REF!</v>
      </c>
      <c r="ACU20" s="123" t="e">
        <f aca="false">COLUMN(ACT$11)*IF(AND(#REF!=ACU$1,#REF!=ACU$2),1,0)</f>
        <v>#REF!</v>
      </c>
      <c r="ACV20" s="123" t="e">
        <f aca="false">COLUMN(ACU$11)*IF(AND(#REF!=ACV$1,#REF!=ACV$2),1,0)</f>
        <v>#REF!</v>
      </c>
      <c r="ACW20" s="123" t="e">
        <f aca="false">COLUMN(ACV$11)*IF(AND(#REF!=ACW$1,#REF!=ACW$2),1,0)</f>
        <v>#REF!</v>
      </c>
      <c r="ACX20" s="123" t="e">
        <f aca="false">COLUMN(ACW$11)*IF(AND(#REF!=ACX$1,#REF!=ACX$2),1,0)</f>
        <v>#REF!</v>
      </c>
      <c r="ACY20" s="123" t="e">
        <f aca="false">COLUMN(ACX$11)*IF(AND(#REF!=ACY$1,#REF!=ACY$2),1,0)</f>
        <v>#REF!</v>
      </c>
      <c r="ACZ20" s="123" t="e">
        <f aca="false">COLUMN(ACY$11)*IF(AND(#REF!=ACZ$1,#REF!=ACZ$2),1,0)</f>
        <v>#REF!</v>
      </c>
      <c r="ADA20" s="123" t="e">
        <f aca="false">COLUMN(ACZ$11)*IF(AND(#REF!=ADA$1,#REF!=ADA$2),1,0)</f>
        <v>#REF!</v>
      </c>
      <c r="ADB20" s="123" t="e">
        <f aca="false">COLUMN(ADA$11)*IF(AND(#REF!=ADB$1,#REF!=ADB$2),1,0)</f>
        <v>#REF!</v>
      </c>
      <c r="ADC20" s="123" t="e">
        <f aca="false">COLUMN(ADB$11)*IF(AND(#REF!=ADC$1,#REF!=ADC$2),1,0)</f>
        <v>#REF!</v>
      </c>
      <c r="ADD20" s="123" t="e">
        <f aca="false">COLUMN(ADC$11)*IF(AND(#REF!=ADD$1,#REF!=ADD$2),1,0)</f>
        <v>#REF!</v>
      </c>
      <c r="ADE20" s="123" t="e">
        <f aca="false">COLUMN(ADD$11)*IF(AND(#REF!=ADE$1,#REF!=ADE$2),1,0)</f>
        <v>#REF!</v>
      </c>
      <c r="ADF20" s="123" t="e">
        <f aca="false">COLUMN(ADE$11)*IF(AND(#REF!=ADF$1,#REF!=ADF$2),1,0)</f>
        <v>#REF!</v>
      </c>
      <c r="ADG20" s="123" t="e">
        <f aca="false">COLUMN(ADF$11)*IF(AND(#REF!=ADG$1,#REF!=ADG$2),1,0)</f>
        <v>#REF!</v>
      </c>
      <c r="ADH20" s="123" t="e">
        <f aca="false">COLUMN(ADG$11)*IF(AND(#REF!=ADH$1,#REF!=ADH$2),1,0)</f>
        <v>#REF!</v>
      </c>
      <c r="ADI20" s="123" t="e">
        <f aca="false">COLUMN(ADH$11)*IF(AND(#REF!=ADI$1,#REF!=ADI$2),1,0)</f>
        <v>#REF!</v>
      </c>
      <c r="ADJ20" s="123" t="e">
        <f aca="false">COLUMN(ADI$11)*IF(AND(#REF!=ADJ$1,#REF!=ADJ$2),1,0)</f>
        <v>#REF!</v>
      </c>
      <c r="ADK20" s="123" t="e">
        <f aca="false">COLUMN(ADJ$11)*IF(AND(#REF!=ADK$1,#REF!=ADK$2),1,0)</f>
        <v>#REF!</v>
      </c>
      <c r="ADL20" s="123" t="e">
        <f aca="false">COLUMN(ADK$11)*IF(AND(#REF!=ADL$1,#REF!=ADL$2),1,0)</f>
        <v>#REF!</v>
      </c>
      <c r="ADM20" s="123" t="e">
        <f aca="false">COLUMN(ADL$11)*IF(AND(#REF!=ADM$1,#REF!=ADM$2),1,0)</f>
        <v>#REF!</v>
      </c>
      <c r="ADN20" s="123" t="e">
        <f aca="false">COLUMN(ADM$11)*IF(AND(#REF!=ADN$1,#REF!=ADN$2),1,0)</f>
        <v>#REF!</v>
      </c>
      <c r="ADO20" s="123" t="e">
        <f aca="false">COLUMN(ADN$11)*IF(AND(#REF!=ADO$1,#REF!=ADO$2),1,0)</f>
        <v>#REF!</v>
      </c>
      <c r="ADP20" s="123" t="e">
        <f aca="false">COLUMN(ADO$11)*IF(AND(#REF!=ADP$1,#REF!=ADP$2),1,0)</f>
        <v>#REF!</v>
      </c>
      <c r="ADQ20" s="123" t="e">
        <f aca="false">COLUMN(ADP$11)*IF(AND(#REF!=ADQ$1,#REF!=ADQ$2),1,0)</f>
        <v>#REF!</v>
      </c>
      <c r="ADR20" s="123" t="e">
        <f aca="false">COLUMN(ADQ$11)*IF(AND(#REF!=ADR$1,#REF!=ADR$2),1,0)</f>
        <v>#REF!</v>
      </c>
      <c r="ADS20" s="123" t="e">
        <f aca="false">COLUMN(ADR$11)*IF(AND(#REF!=ADS$1,#REF!=ADS$2),1,0)</f>
        <v>#REF!</v>
      </c>
      <c r="ADT20" s="123" t="e">
        <f aca="false">COLUMN(ADS$11)*IF(AND(#REF!=ADT$1,#REF!=ADT$2),1,0)</f>
        <v>#REF!</v>
      </c>
      <c r="ADU20" s="123" t="e">
        <f aca="false">COLUMN(ADT$11)*IF(AND(#REF!=ADU$1,#REF!=ADU$2),1,0)</f>
        <v>#REF!</v>
      </c>
      <c r="ADV20" s="123" t="e">
        <f aca="false">COLUMN(ADU$11)*IF(AND(#REF!=ADV$1,#REF!=ADV$2),1,0)</f>
        <v>#REF!</v>
      </c>
      <c r="ADW20" s="123" t="e">
        <f aca="false">COLUMN(ADV$11)*IF(AND(#REF!=ADW$1,#REF!=ADW$2),1,0)</f>
        <v>#REF!</v>
      </c>
      <c r="ADX20" s="123" t="e">
        <f aca="false">COLUMN(ADW$11)*IF(AND(#REF!=ADX$1,#REF!=ADX$2),1,0)</f>
        <v>#REF!</v>
      </c>
      <c r="ADY20" s="123" t="e">
        <f aca="false">COLUMN(ADX$11)*IF(AND(#REF!=ADY$1,#REF!=ADY$2),1,0)</f>
        <v>#REF!</v>
      </c>
      <c r="ADZ20" s="123" t="e">
        <f aca="false">COLUMN(ADY$11)*IF(AND(#REF!=ADZ$1,#REF!=ADZ$2),1,0)</f>
        <v>#REF!</v>
      </c>
      <c r="AEA20" s="123" t="e">
        <f aca="false">COLUMN(ADZ$11)*IF(AND(#REF!=AEA$1,#REF!=AEA$2),1,0)</f>
        <v>#REF!</v>
      </c>
      <c r="AEB20" s="123" t="e">
        <f aca="false">COLUMN(AEA$11)*IF(AND(#REF!=AEB$1,#REF!=AEB$2),1,0)</f>
        <v>#REF!</v>
      </c>
      <c r="AEC20" s="123" t="e">
        <f aca="false">COLUMN(AEB$11)*IF(AND(#REF!=AEC$1,#REF!=AEC$2),1,0)</f>
        <v>#REF!</v>
      </c>
      <c r="AED20" s="123" t="e">
        <f aca="false">COLUMN(AEC$11)*IF(AND(#REF!=AED$1,#REF!=AED$2),1,0)</f>
        <v>#REF!</v>
      </c>
      <c r="AEE20" s="123" t="e">
        <f aca="false">COLUMN(AED$11)*IF(AND(#REF!=AEE$1,#REF!=AEE$2),1,0)</f>
        <v>#REF!</v>
      </c>
      <c r="AEF20" s="123" t="e">
        <f aca="false">COLUMN(AEE$11)*IF(AND(#REF!=AEF$1,#REF!=AEF$2),1,0)</f>
        <v>#REF!</v>
      </c>
      <c r="AEG20" s="123" t="e">
        <f aca="false">COLUMN(AEF$11)*IF(AND(#REF!=AEG$1,#REF!=AEG$2),1,0)</f>
        <v>#REF!</v>
      </c>
      <c r="AEH20" s="123" t="e">
        <f aca="false">COLUMN(AEG$11)*IF(AND(#REF!=AEH$1,#REF!=AEH$2),1,0)</f>
        <v>#REF!</v>
      </c>
      <c r="AEI20" s="123" t="e">
        <f aca="false">COLUMN(AEH$11)*IF(AND(#REF!=AEI$1,#REF!=AEI$2),1,0)</f>
        <v>#REF!</v>
      </c>
      <c r="AEJ20" s="123" t="e">
        <f aca="false">COLUMN(AEI$11)*IF(AND(#REF!=AEJ$1,#REF!=AEJ$2),1,0)</f>
        <v>#REF!</v>
      </c>
      <c r="AEK20" s="123" t="e">
        <f aca="false">COLUMN(AEJ$11)*IF(AND(#REF!=AEK$1,#REF!=AEK$2),1,0)</f>
        <v>#REF!</v>
      </c>
      <c r="AEL20" s="123" t="e">
        <f aca="false">COLUMN(AEK$11)*IF(AND(#REF!=AEL$1,#REF!=AEL$2),1,0)</f>
        <v>#REF!</v>
      </c>
      <c r="AEM20" s="123" t="e">
        <f aca="false">COLUMN(AEL$11)*IF(AND(#REF!=AEM$1,#REF!=AEM$2),1,0)</f>
        <v>#REF!</v>
      </c>
      <c r="AEN20" s="123" t="e">
        <f aca="false">COLUMN(AEM$11)*IF(AND(#REF!=AEN$1,#REF!=AEN$2),1,0)</f>
        <v>#REF!</v>
      </c>
      <c r="AEO20" s="123" t="e">
        <f aca="false">COLUMN(AEN$11)*IF(AND(#REF!=AEO$1,#REF!=AEO$2),1,0)</f>
        <v>#REF!</v>
      </c>
      <c r="AEP20" s="123" t="e">
        <f aca="false">COLUMN(AEO$11)*IF(AND(#REF!=AEP$1,#REF!=AEP$2),1,0)</f>
        <v>#REF!</v>
      </c>
      <c r="AEQ20" s="123" t="e">
        <f aca="false">COLUMN(AEP$11)*IF(AND(#REF!=AEQ$1,#REF!=AEQ$2),1,0)</f>
        <v>#REF!</v>
      </c>
      <c r="AER20" s="123" t="e">
        <f aca="false">COLUMN(AEQ$11)*IF(AND(#REF!=AER$1,#REF!=AER$2),1,0)</f>
        <v>#REF!</v>
      </c>
      <c r="AES20" s="123" t="e">
        <f aca="false">COLUMN(AER$11)*IF(AND(#REF!=AES$1,#REF!=AES$2),1,0)</f>
        <v>#REF!</v>
      </c>
      <c r="AET20" s="123" t="e">
        <f aca="false">COLUMN(AES$11)*IF(AND(#REF!=AET$1,#REF!=AET$2),1,0)</f>
        <v>#REF!</v>
      </c>
      <c r="AEU20" s="123" t="e">
        <f aca="false">COLUMN(AET$11)*IF(AND(#REF!=AEU$1,#REF!=AEU$2),1,0)</f>
        <v>#REF!</v>
      </c>
      <c r="AEV20" s="123" t="e">
        <f aca="false">COLUMN(AEU$11)*IF(AND(#REF!=AEV$1,#REF!=AEV$2),1,0)</f>
        <v>#REF!</v>
      </c>
      <c r="AEW20" s="123" t="e">
        <f aca="false">COLUMN(AEV$11)*IF(AND(#REF!=AEW$1,#REF!=AEW$2),1,0)</f>
        <v>#REF!</v>
      </c>
      <c r="AEX20" s="123" t="e">
        <f aca="false">COLUMN(AEW$11)*IF(AND(#REF!=AEX$1,#REF!=AEX$2),1,0)</f>
        <v>#REF!</v>
      </c>
      <c r="AEY20" s="123" t="e">
        <f aca="false">COLUMN(AEX$11)*IF(AND(#REF!=AEY$1,#REF!=AEY$2),1,0)</f>
        <v>#REF!</v>
      </c>
      <c r="AEZ20" s="123" t="e">
        <f aca="false">COLUMN(AEY$11)*IF(AND(#REF!=AEZ$1,#REF!=AEZ$2),1,0)</f>
        <v>#REF!</v>
      </c>
      <c r="AFA20" s="123" t="e">
        <f aca="false">COLUMN(AEZ$11)*IF(AND(#REF!=AFA$1,#REF!=AFA$2),1,0)</f>
        <v>#REF!</v>
      </c>
      <c r="AFB20" s="123" t="e">
        <f aca="false">COLUMN(AFA$11)*IF(AND(#REF!=AFB$1,#REF!=AFB$2),1,0)</f>
        <v>#REF!</v>
      </c>
      <c r="AFC20" s="123" t="e">
        <f aca="false">COLUMN(AFB$11)*IF(AND(#REF!=AFC$1,#REF!=AFC$2),1,0)</f>
        <v>#REF!</v>
      </c>
      <c r="AFD20" s="123" t="e">
        <f aca="false">COLUMN(AFC$11)*IF(AND(#REF!=AFD$1,#REF!=AFD$2),1,0)</f>
        <v>#REF!</v>
      </c>
      <c r="AFE20" s="123" t="e">
        <f aca="false">COLUMN(AFD$11)*IF(AND(#REF!=AFE$1,#REF!=AFE$2),1,0)</f>
        <v>#REF!</v>
      </c>
      <c r="AFF20" s="123" t="e">
        <f aca="false">COLUMN(AFE$11)*IF(AND(#REF!=AFF$1,#REF!=AFF$2),1,0)</f>
        <v>#REF!</v>
      </c>
      <c r="AFG20" s="123" t="e">
        <f aca="false">COLUMN(AFF$11)*IF(AND(#REF!=AFG$1,#REF!=AFG$2),1,0)</f>
        <v>#REF!</v>
      </c>
      <c r="AFH20" s="123" t="e">
        <f aca="false">COLUMN(AFG$11)*IF(AND(#REF!=AFH$1,#REF!=AFH$2),1,0)</f>
        <v>#REF!</v>
      </c>
      <c r="AFI20" s="123" t="e">
        <f aca="false">COLUMN(AFH$11)*IF(AND(#REF!=AFI$1,#REF!=AFI$2),1,0)</f>
        <v>#REF!</v>
      </c>
      <c r="AFJ20" s="123" t="e">
        <f aca="false">COLUMN(AFI$11)*IF(AND(#REF!=AFJ$1,#REF!=AFJ$2),1,0)</f>
        <v>#REF!</v>
      </c>
      <c r="AFK20" s="123" t="e">
        <f aca="false">COLUMN(AFJ$11)*IF(AND(#REF!=AFK$1,#REF!=AFK$2),1,0)</f>
        <v>#REF!</v>
      </c>
      <c r="AFL20" s="123" t="e">
        <f aca="false">COLUMN(AFK$11)*IF(AND(#REF!=AFL$1,#REF!=AFL$2),1,0)</f>
        <v>#REF!</v>
      </c>
      <c r="AFM20" s="123" t="e">
        <f aca="false">COLUMN(AFL$11)*IF(AND(#REF!=AFM$1,#REF!=AFM$2),1,0)</f>
        <v>#REF!</v>
      </c>
      <c r="AFN20" s="123" t="e">
        <f aca="false">COLUMN(AFM$11)*IF(AND(#REF!=AFN$1,#REF!=AFN$2),1,0)</f>
        <v>#REF!</v>
      </c>
      <c r="AFO20" s="123" t="e">
        <f aca="false">COLUMN(AFN$11)*IF(AND(#REF!=AFO$1,#REF!=AFO$2),1,0)</f>
        <v>#REF!</v>
      </c>
      <c r="AFP20" s="123" t="e">
        <f aca="false">COLUMN(AFO$11)*IF(AND(#REF!=AFP$1,#REF!=AFP$2),1,0)</f>
        <v>#REF!</v>
      </c>
      <c r="AFQ20" s="123" t="e">
        <f aca="false">COLUMN(AFP$11)*IF(AND(#REF!=AFQ$1,#REF!=AFQ$2),1,0)</f>
        <v>#REF!</v>
      </c>
      <c r="AFR20" s="123" t="e">
        <f aca="false">COLUMN(AFQ$11)*IF(AND(#REF!=AFR$1,#REF!=AFR$2),1,0)</f>
        <v>#REF!</v>
      </c>
      <c r="AFS20" s="123" t="e">
        <f aca="false">COLUMN(AFR$11)*IF(AND(#REF!=AFS$1,#REF!=AFS$2),1,0)</f>
        <v>#REF!</v>
      </c>
      <c r="AFT20" s="123" t="e">
        <f aca="false">COLUMN(AFS$11)*IF(AND(#REF!=AFT$1,#REF!=AFT$2),1,0)</f>
        <v>#REF!</v>
      </c>
      <c r="AFU20" s="123" t="e">
        <f aca="false">COLUMN(AFT$11)*IF(AND(#REF!=AFU$1,#REF!=AFU$2),1,0)</f>
        <v>#REF!</v>
      </c>
      <c r="AFV20" s="123" t="e">
        <f aca="false">COLUMN(AFU$11)*IF(AND(#REF!=AFV$1,#REF!=AFV$2),1,0)</f>
        <v>#REF!</v>
      </c>
      <c r="AFW20" s="123" t="e">
        <f aca="false">COLUMN(AFV$11)*IF(AND(#REF!=AFW$1,#REF!=AFW$2),1,0)</f>
        <v>#REF!</v>
      </c>
      <c r="AFX20" s="123" t="e">
        <f aca="false">COLUMN(AFW$11)*IF(AND(#REF!=AFX$1,#REF!=AFX$2),1,0)</f>
        <v>#REF!</v>
      </c>
      <c r="AFY20" s="123" t="e">
        <f aca="false">COLUMN(AFX$11)*IF(AND(#REF!=AFY$1,#REF!=AFY$2),1,0)</f>
        <v>#REF!</v>
      </c>
      <c r="AFZ20" s="123" t="e">
        <f aca="false">COLUMN(AFY$11)*IF(AND(#REF!=AFZ$1,#REF!=AFZ$2),1,0)</f>
        <v>#REF!</v>
      </c>
      <c r="AGA20" s="123" t="e">
        <f aca="false">COLUMN(AFZ$11)*IF(AND(#REF!=AGA$1,#REF!=AGA$2),1,0)</f>
        <v>#REF!</v>
      </c>
      <c r="AGB20" s="123" t="e">
        <f aca="false">COLUMN(AGA$11)*IF(AND(#REF!=AGB$1,#REF!=AGB$2),1,0)</f>
        <v>#REF!</v>
      </c>
      <c r="AGC20" s="123" t="e">
        <f aca="false">COLUMN(AGB$11)*IF(AND(#REF!=AGC$1,#REF!=AGC$2),1,0)</f>
        <v>#REF!</v>
      </c>
      <c r="AGD20" s="123" t="e">
        <f aca="false">COLUMN(AGC$11)*IF(AND(#REF!=AGD$1,#REF!=AGD$2),1,0)</f>
        <v>#REF!</v>
      </c>
      <c r="AGE20" s="123" t="e">
        <f aca="false">COLUMN(AGD$11)*IF(AND(#REF!=AGE$1,#REF!=AGE$2),1,0)</f>
        <v>#REF!</v>
      </c>
      <c r="AGF20" s="123" t="e">
        <f aca="false">COLUMN(AGE$11)*IF(AND(#REF!=AGF$1,#REF!=AGF$2),1,0)</f>
        <v>#REF!</v>
      </c>
      <c r="AGG20" s="123" t="e">
        <f aca="false">COLUMN(AGF$11)*IF(AND(#REF!=AGG$1,#REF!=AGG$2),1,0)</f>
        <v>#REF!</v>
      </c>
      <c r="AGH20" s="123" t="e">
        <f aca="false">COLUMN(AGG$11)*IF(AND(#REF!=AGH$1,#REF!=AGH$2),1,0)</f>
        <v>#REF!</v>
      </c>
      <c r="AGI20" s="123" t="e">
        <f aca="false">COLUMN(AGH$11)*IF(AND(#REF!=AGI$1,#REF!=AGI$2),1,0)</f>
        <v>#REF!</v>
      </c>
      <c r="AGJ20" s="123" t="e">
        <f aca="false">COLUMN(AGI$11)*IF(AND(#REF!=AGJ$1,#REF!=AGJ$2),1,0)</f>
        <v>#REF!</v>
      </c>
      <c r="AGK20" s="123" t="e">
        <f aca="false">COLUMN(AGJ$11)*IF(AND(#REF!=AGK$1,#REF!=AGK$2),1,0)</f>
        <v>#REF!</v>
      </c>
      <c r="AGL20" s="123" t="e">
        <f aca="false">COLUMN(AGK$11)*IF(AND(#REF!=AGL$1,#REF!=AGL$2),1,0)</f>
        <v>#REF!</v>
      </c>
      <c r="AGM20" s="123" t="e">
        <f aca="false">COLUMN(AGL$11)*IF(AND(#REF!=AGM$1,#REF!=AGM$2),1,0)</f>
        <v>#REF!</v>
      </c>
      <c r="AGN20" s="123" t="e">
        <f aca="false">COLUMN(AGM$11)*IF(AND(#REF!=AGN$1,#REF!=AGN$2),1,0)</f>
        <v>#REF!</v>
      </c>
      <c r="AGO20" s="123" t="e">
        <f aca="false">COLUMN(AGN$11)*IF(AND(#REF!=AGO$1,#REF!=AGO$2),1,0)</f>
        <v>#REF!</v>
      </c>
      <c r="AGP20" s="123" t="e">
        <f aca="false">COLUMN(AGO$11)*IF(AND(#REF!=AGP$1,#REF!=AGP$2),1,0)</f>
        <v>#REF!</v>
      </c>
      <c r="AGQ20" s="123" t="e">
        <f aca="false">COLUMN(AGP$11)*IF(AND(#REF!=AGQ$1,#REF!=AGQ$2),1,0)</f>
        <v>#REF!</v>
      </c>
      <c r="AGR20" s="123" t="e">
        <f aca="false">COLUMN(AGQ$11)*IF(AND(#REF!=AGR$1,#REF!=AGR$2),1,0)</f>
        <v>#REF!</v>
      </c>
      <c r="AGS20" s="123" t="e">
        <f aca="false">COLUMN(AGR$11)*IF(AND(#REF!=AGS$1,#REF!=AGS$2),1,0)</f>
        <v>#REF!</v>
      </c>
      <c r="AGT20" s="123" t="e">
        <f aca="false">COLUMN(AGS$11)*IF(AND(#REF!=AGT$1,#REF!=AGT$2),1,0)</f>
        <v>#REF!</v>
      </c>
      <c r="AGU20" s="123" t="e">
        <f aca="false">COLUMN(AGT$11)*IF(AND(#REF!=AGU$1,#REF!=AGU$2),1,0)</f>
        <v>#REF!</v>
      </c>
      <c r="AGV20" s="123" t="e">
        <f aca="false">COLUMN(AGU$11)*IF(AND(#REF!=AGV$1,#REF!=AGV$2),1,0)</f>
        <v>#REF!</v>
      </c>
      <c r="AGW20" s="123" t="e">
        <f aca="false">COLUMN(AGV$11)*IF(AND(#REF!=AGW$1,#REF!=AGW$2),1,0)</f>
        <v>#REF!</v>
      </c>
      <c r="AGX20" s="123" t="e">
        <f aca="false">COLUMN(AGW$11)*IF(AND(#REF!=AGX$1,#REF!=AGX$2),1,0)</f>
        <v>#REF!</v>
      </c>
      <c r="AGY20" s="123" t="e">
        <f aca="false">COLUMN(AGX$11)*IF(AND(#REF!=AGY$1,#REF!=AGY$2),1,0)</f>
        <v>#REF!</v>
      </c>
      <c r="AGZ20" s="123" t="e">
        <f aca="false">COLUMN(AGY$11)*IF(AND(#REF!=AGZ$1,#REF!=AGZ$2),1,0)</f>
        <v>#REF!</v>
      </c>
      <c r="AHA20" s="123" t="e">
        <f aca="false">COLUMN(AGZ$11)*IF(AND(#REF!=AHA$1,#REF!=AHA$2),1,0)</f>
        <v>#REF!</v>
      </c>
      <c r="AHB20" s="123" t="e">
        <f aca="false">COLUMN(AHA$11)*IF(AND(#REF!=AHB$1,#REF!=AHB$2),1,0)</f>
        <v>#REF!</v>
      </c>
      <c r="AHC20" s="123" t="e">
        <f aca="false">COLUMN(AHB$11)*IF(AND(#REF!=AHC$1,#REF!=AHC$2),1,0)</f>
        <v>#REF!</v>
      </c>
      <c r="AHD20" s="123" t="e">
        <f aca="false">COLUMN(AHC$11)*IF(AND(#REF!=AHD$1,#REF!=AHD$2),1,0)</f>
        <v>#REF!</v>
      </c>
      <c r="AHE20" s="123" t="e">
        <f aca="false">COLUMN(AHD$11)*IF(AND(#REF!=AHE$1,#REF!=AHE$2),1,0)</f>
        <v>#REF!</v>
      </c>
      <c r="AHF20" s="123" t="e">
        <f aca="false">COLUMN(AHE$11)*IF(AND(#REF!=AHF$1,#REF!=AHF$2),1,0)</f>
        <v>#REF!</v>
      </c>
      <c r="AHG20" s="123" t="e">
        <f aca="false">COLUMN(AHF$11)*IF(AND(#REF!=AHG$1,#REF!=AHG$2),1,0)</f>
        <v>#REF!</v>
      </c>
      <c r="AHH20" s="123" t="e">
        <f aca="false">COLUMN(AHG$11)*IF(AND(#REF!=AHH$1,#REF!=AHH$2),1,0)</f>
        <v>#REF!</v>
      </c>
      <c r="AHI20" s="123" t="e">
        <f aca="false">COLUMN(AHH$11)*IF(AND(#REF!=AHI$1,#REF!=AHI$2),1,0)</f>
        <v>#REF!</v>
      </c>
      <c r="AHJ20" s="123" t="e">
        <f aca="false">COLUMN(AHI$11)*IF(AND(#REF!=AHJ$1,#REF!=AHJ$2),1,0)</f>
        <v>#REF!</v>
      </c>
      <c r="AHK20" s="123" t="e">
        <f aca="false">COLUMN(AHJ$11)*IF(AND(#REF!=AHK$1,#REF!=AHK$2),1,0)</f>
        <v>#REF!</v>
      </c>
      <c r="AHL20" s="123" t="e">
        <f aca="false">COLUMN(AHK$11)*IF(AND(#REF!=AHL$1,#REF!=AHL$2),1,0)</f>
        <v>#REF!</v>
      </c>
      <c r="AHM20" s="123" t="e">
        <f aca="false">COLUMN(AHL$11)*IF(AND(#REF!=AHM$1,#REF!=AHM$2),1,0)</f>
        <v>#REF!</v>
      </c>
      <c r="AHN20" s="123" t="e">
        <f aca="false">COLUMN(AHM$11)*IF(AND(#REF!=AHN$1,#REF!=AHN$2),1,0)</f>
        <v>#REF!</v>
      </c>
      <c r="AHO20" s="123" t="e">
        <f aca="false">COLUMN(AHN$11)*IF(AND(#REF!=AHO$1,#REF!=AHO$2),1,0)</f>
        <v>#REF!</v>
      </c>
      <c r="AHP20" s="123" t="e">
        <f aca="false">COLUMN(AHO$11)*IF(AND(#REF!=AHP$1,#REF!=AHP$2),1,0)</f>
        <v>#REF!</v>
      </c>
      <c r="AHQ20" s="123" t="e">
        <f aca="false">COLUMN(AHP$11)*IF(AND(#REF!=AHQ$1,#REF!=AHQ$2),1,0)</f>
        <v>#REF!</v>
      </c>
      <c r="AHR20" s="123" t="e">
        <f aca="false">COLUMN(AHQ$11)*IF(AND(#REF!=AHR$1,#REF!=AHR$2),1,0)</f>
        <v>#REF!</v>
      </c>
      <c r="AHS20" s="123" t="e">
        <f aca="false">COLUMN(AHR$11)*IF(AND(#REF!=AHS$1,#REF!=AHS$2),1,0)</f>
        <v>#REF!</v>
      </c>
      <c r="AHT20" s="123" t="e">
        <f aca="false">COLUMN(AHS$11)*IF(AND(#REF!=AHT$1,#REF!=AHT$2),1,0)</f>
        <v>#REF!</v>
      </c>
      <c r="AHU20" s="123" t="e">
        <f aca="false">COLUMN(AHT$11)*IF(AND(#REF!=AHU$1,#REF!=AHU$2),1,0)</f>
        <v>#REF!</v>
      </c>
      <c r="AHV20" s="123" t="e">
        <f aca="false">COLUMN(AHU$11)*IF(AND(#REF!=AHV$1,#REF!=AHV$2),1,0)</f>
        <v>#REF!</v>
      </c>
      <c r="AHW20" s="123" t="e">
        <f aca="false">COLUMN(AHV$11)*IF(AND(#REF!=AHW$1,#REF!=AHW$2),1,0)</f>
        <v>#REF!</v>
      </c>
      <c r="AHX20" s="123" t="e">
        <f aca="false">COLUMN(AHW$11)*IF(AND(#REF!=AHX$1,#REF!=AHX$2),1,0)</f>
        <v>#REF!</v>
      </c>
      <c r="AHY20" s="123" t="e">
        <f aca="false">COLUMN(AHX$11)*IF(AND(#REF!=AHY$1,#REF!=AHY$2),1,0)</f>
        <v>#REF!</v>
      </c>
      <c r="AHZ20" s="123" t="e">
        <f aca="false">COLUMN(AHY$11)*IF(AND(#REF!=AHZ$1,#REF!=AHZ$2),1,0)</f>
        <v>#REF!</v>
      </c>
      <c r="AIA20" s="123" t="e">
        <f aca="false">COLUMN(AHZ$11)*IF(AND(#REF!=AIA$1,#REF!=AIA$2),1,0)</f>
        <v>#REF!</v>
      </c>
      <c r="AIB20" s="123" t="e">
        <f aca="false">COLUMN(AIA$11)*IF(AND(#REF!=AIB$1,#REF!=AIB$2),1,0)</f>
        <v>#REF!</v>
      </c>
      <c r="AIC20" s="123" t="e">
        <f aca="false">COLUMN(AIB$11)*IF(AND(#REF!=AIC$1,#REF!=AIC$2),1,0)</f>
        <v>#REF!</v>
      </c>
      <c r="AID20" s="123" t="e">
        <f aca="false">COLUMN(AIC$11)*IF(AND(#REF!=AID$1,#REF!=AID$2),1,0)</f>
        <v>#REF!</v>
      </c>
      <c r="AIE20" s="123" t="e">
        <f aca="false">COLUMN(AID$11)*IF(AND(#REF!=AIE$1,#REF!=AIE$2),1,0)</f>
        <v>#REF!</v>
      </c>
      <c r="AIF20" s="123" t="e">
        <f aca="false">COLUMN(AIE$11)*IF(AND(#REF!=AIF$1,#REF!=AIF$2),1,0)</f>
        <v>#REF!</v>
      </c>
      <c r="AIG20" s="123" t="e">
        <f aca="false">COLUMN(AIF$11)*IF(AND(#REF!=AIG$1,#REF!=AIG$2),1,0)</f>
        <v>#REF!</v>
      </c>
      <c r="AIH20" s="123" t="e">
        <f aca="false">COLUMN(AIG$11)*IF(AND(#REF!=AIH$1,#REF!=AIH$2),1,0)</f>
        <v>#REF!</v>
      </c>
      <c r="AII20" s="123" t="e">
        <f aca="false">COLUMN(AIH$11)*IF(AND(#REF!=AII$1,#REF!=AII$2),1,0)</f>
        <v>#REF!</v>
      </c>
      <c r="AIJ20" s="123" t="e">
        <f aca="false">COLUMN(AII$11)*IF(AND(#REF!=AIJ$1,#REF!=AIJ$2),1,0)</f>
        <v>#REF!</v>
      </c>
      <c r="AIK20" s="123" t="e">
        <f aca="false">COLUMN(AIJ$11)*IF(AND(#REF!=AIK$1,#REF!=AIK$2),1,0)</f>
        <v>#REF!</v>
      </c>
      <c r="AIL20" s="123" t="e">
        <f aca="false">COLUMN(AIK$11)*IF(AND(#REF!=AIL$1,#REF!=AIL$2),1,0)</f>
        <v>#REF!</v>
      </c>
      <c r="AIM20" s="123" t="e">
        <f aca="false">COLUMN(AIL$11)*IF(AND(#REF!=AIM$1,#REF!=AIM$2),1,0)</f>
        <v>#REF!</v>
      </c>
      <c r="AIN20" s="123" t="e">
        <f aca="false">COLUMN(AIM$11)*IF(AND(#REF!=AIN$1,#REF!=AIN$2),1,0)</f>
        <v>#REF!</v>
      </c>
      <c r="AIO20" s="123" t="e">
        <f aca="false">COLUMN(AIN$11)*IF(AND(#REF!=AIO$1,#REF!=AIO$2),1,0)</f>
        <v>#REF!</v>
      </c>
      <c r="AIP20" s="123" t="e">
        <f aca="false">COLUMN(AIO$11)*IF(AND(#REF!=AIP$1,#REF!=AIP$2),1,0)</f>
        <v>#REF!</v>
      </c>
      <c r="AIQ20" s="123" t="e">
        <f aca="false">COLUMN(AIP$11)*IF(AND(#REF!=AIQ$1,#REF!=AIQ$2),1,0)</f>
        <v>#REF!</v>
      </c>
      <c r="AIR20" s="123" t="e">
        <f aca="false">COLUMN(AIQ$11)*IF(AND(#REF!=AIR$1,#REF!=AIR$2),1,0)</f>
        <v>#REF!</v>
      </c>
      <c r="AIS20" s="123" t="e">
        <f aca="false">COLUMN(AIR$11)*IF(AND(#REF!=AIS$1,#REF!=AIS$2),1,0)</f>
        <v>#REF!</v>
      </c>
      <c r="AIT20" s="123" t="e">
        <f aca="false">COLUMN(AIS$11)*IF(AND(#REF!=AIT$1,#REF!=AIT$2),1,0)</f>
        <v>#REF!</v>
      </c>
      <c r="AIU20" s="123" t="e">
        <f aca="false">COLUMN(AIT$11)*IF(AND(#REF!=AIU$1,#REF!=AIU$2),1,0)</f>
        <v>#REF!</v>
      </c>
      <c r="AIV20" s="123" t="e">
        <f aca="false">COLUMN(AIU$11)*IF(AND(#REF!=AIV$1,#REF!=AIV$2),1,0)</f>
        <v>#REF!</v>
      </c>
      <c r="AIW20" s="123" t="e">
        <f aca="false">COLUMN(AIV$11)*IF(AND(#REF!=AIW$1,#REF!=AIW$2),1,0)</f>
        <v>#REF!</v>
      </c>
      <c r="AIX20" s="123" t="e">
        <f aca="false">COLUMN(AIW$11)*IF(AND(#REF!=AIX$1,#REF!=AIX$2),1,0)</f>
        <v>#REF!</v>
      </c>
      <c r="AIY20" s="123" t="e">
        <f aca="false">COLUMN(AIX$11)*IF(AND(#REF!=AIY$1,#REF!=AIY$2),1,0)</f>
        <v>#REF!</v>
      </c>
      <c r="AIZ20" s="123" t="e">
        <f aca="false">COLUMN(AIY$11)*IF(AND(#REF!=AIZ$1,#REF!=AIZ$2),1,0)</f>
        <v>#REF!</v>
      </c>
      <c r="AJA20" s="123" t="e">
        <f aca="false">COLUMN(AIZ$11)*IF(AND(#REF!=AJA$1,#REF!=AJA$2),1,0)</f>
        <v>#REF!</v>
      </c>
      <c r="AJB20" s="123" t="e">
        <f aca="false">COLUMN(AJA$11)*IF(AND(#REF!=AJB$1,#REF!=AJB$2),1,0)</f>
        <v>#REF!</v>
      </c>
      <c r="AJC20" s="123" t="e">
        <f aca="false">COLUMN(AJB$11)*IF(AND(#REF!=AJC$1,#REF!=AJC$2),1,0)</f>
        <v>#REF!</v>
      </c>
      <c r="AJD20" s="123" t="e">
        <f aca="false">COLUMN(AJC$11)*IF(AND(#REF!=AJD$1,#REF!=AJD$2),1,0)</f>
        <v>#REF!</v>
      </c>
      <c r="AJE20" s="123" t="e">
        <f aca="false">COLUMN(AJD$11)*IF(AND(#REF!=AJE$1,#REF!=AJE$2),1,0)</f>
        <v>#REF!</v>
      </c>
      <c r="AJF20" s="123" t="e">
        <f aca="false">COLUMN(AJE$11)*IF(AND(#REF!=AJF$1,#REF!=AJF$2),1,0)</f>
        <v>#REF!</v>
      </c>
      <c r="AJG20" s="123" t="e">
        <f aca="false">COLUMN(AJF$11)*IF(AND(#REF!=AJG$1,#REF!=AJG$2),1,0)</f>
        <v>#REF!</v>
      </c>
      <c r="AJH20" s="123" t="e">
        <f aca="false">COLUMN(AJG$11)*IF(AND(#REF!=AJH$1,#REF!=AJH$2),1,0)</f>
        <v>#REF!</v>
      </c>
      <c r="AJI20" s="123" t="e">
        <f aca="false">COLUMN(AJH$11)*IF(AND(#REF!=AJI$1,#REF!=AJI$2),1,0)</f>
        <v>#REF!</v>
      </c>
      <c r="AJJ20" s="123" t="e">
        <f aca="false">COLUMN(AJI$11)*IF(AND(#REF!=AJJ$1,#REF!=AJJ$2),1,0)</f>
        <v>#REF!</v>
      </c>
      <c r="AJK20" s="123" t="e">
        <f aca="false">COLUMN(AJJ$11)*IF(AND(#REF!=AJK$1,#REF!=AJK$2),1,0)</f>
        <v>#REF!</v>
      </c>
      <c r="AJL20" s="123" t="e">
        <f aca="false">COLUMN(AJK$11)*IF(AND(#REF!=AJL$1,#REF!=AJL$2),1,0)</f>
        <v>#REF!</v>
      </c>
      <c r="AJM20" s="123" t="e">
        <f aca="false">COLUMN(AJL$11)*IF(AND(#REF!=AJM$1,#REF!=AJM$2),1,0)</f>
        <v>#REF!</v>
      </c>
      <c r="AJN20" s="123" t="e">
        <f aca="false">COLUMN(AJM$11)*IF(AND(#REF!=AJN$1,#REF!=AJN$2),1,0)</f>
        <v>#REF!</v>
      </c>
      <c r="AJO20" s="123" t="e">
        <f aca="false">COLUMN(AJN$11)*IF(AND(#REF!=AJO$1,#REF!=AJO$2),1,0)</f>
        <v>#REF!</v>
      </c>
      <c r="AJP20" s="123" t="e">
        <f aca="false">COLUMN(AJO$11)*IF(AND(#REF!=AJP$1,#REF!=AJP$2),1,0)</f>
        <v>#REF!</v>
      </c>
      <c r="AJQ20" s="123" t="e">
        <f aca="false">COLUMN(AJP$11)*IF(AND(#REF!=AJQ$1,#REF!=AJQ$2),1,0)</f>
        <v>#REF!</v>
      </c>
      <c r="AJR20" s="123" t="e">
        <f aca="false">COLUMN(AJQ$11)*IF(AND(#REF!=AJR$1,#REF!=AJR$2),1,0)</f>
        <v>#REF!</v>
      </c>
      <c r="AJS20" s="123" t="e">
        <f aca="false">COLUMN(AJR$11)*IF(AND(#REF!=AJS$1,#REF!=AJS$2),1,0)</f>
        <v>#REF!</v>
      </c>
      <c r="AJT20" s="123" t="e">
        <f aca="false">COLUMN(AJS$11)*IF(AND(#REF!=AJT$1,#REF!=AJT$2),1,0)</f>
        <v>#REF!</v>
      </c>
      <c r="AJU20" s="123" t="e">
        <f aca="false">COLUMN(AJT$11)*IF(AND(#REF!=AJU$1,#REF!=AJU$2),1,0)</f>
        <v>#REF!</v>
      </c>
      <c r="AJV20" s="123" t="e">
        <f aca="false">COLUMN(AJU$11)*IF(AND(#REF!=AJV$1,#REF!=AJV$2),1,0)</f>
        <v>#REF!</v>
      </c>
      <c r="AJW20" s="123" t="e">
        <f aca="false">COLUMN(AJV$11)*IF(AND(#REF!=AJW$1,#REF!=AJW$2),1,0)</f>
        <v>#REF!</v>
      </c>
      <c r="AJX20" s="123" t="e">
        <f aca="false">COLUMN(AJW$11)*IF(AND(#REF!=AJX$1,#REF!=AJX$2),1,0)</f>
        <v>#REF!</v>
      </c>
      <c r="AJY20" s="123" t="e">
        <f aca="false">COLUMN(AJX$11)*IF(AND(#REF!=AJY$1,#REF!=AJY$2),1,0)</f>
        <v>#REF!</v>
      </c>
      <c r="AJZ20" s="123" t="e">
        <f aca="false">COLUMN(AJY$11)*IF(AND(#REF!=AJZ$1,#REF!=AJZ$2),1,0)</f>
        <v>#REF!</v>
      </c>
      <c r="AKA20" s="123" t="e">
        <f aca="false">COLUMN(AJZ$11)*IF(AND(#REF!=AKA$1,#REF!=AKA$2),1,0)</f>
        <v>#REF!</v>
      </c>
      <c r="AKB20" s="123" t="e">
        <f aca="false">COLUMN(AKA$11)*IF(AND(#REF!=AKB$1,#REF!=AKB$2),1,0)</f>
        <v>#REF!</v>
      </c>
      <c r="AKC20" s="123" t="e">
        <f aca="false">COLUMN(AKB$11)*IF(AND(#REF!=AKC$1,#REF!=AKC$2),1,0)</f>
        <v>#REF!</v>
      </c>
      <c r="AKD20" s="123" t="e">
        <f aca="false">COLUMN(AKC$11)*IF(AND(#REF!=AKD$1,#REF!=AKD$2),1,0)</f>
        <v>#REF!</v>
      </c>
      <c r="AKE20" s="123" t="e">
        <f aca="false">COLUMN(AKD$11)*IF(AND(#REF!=AKE$1,#REF!=AKE$2),1,0)</f>
        <v>#REF!</v>
      </c>
      <c r="AKF20" s="123" t="e">
        <f aca="false">COLUMN(AKE$11)*IF(AND(#REF!=AKF$1,#REF!=AKF$2),1,0)</f>
        <v>#REF!</v>
      </c>
      <c r="AKG20" s="123" t="e">
        <f aca="false">COLUMN(AKF$11)*IF(AND(#REF!=AKG$1,#REF!=AKG$2),1,0)</f>
        <v>#REF!</v>
      </c>
      <c r="AKH20" s="123" t="e">
        <f aca="false">COLUMN(AKG$11)*IF(AND(#REF!=AKH$1,#REF!=AKH$2),1,0)</f>
        <v>#REF!</v>
      </c>
      <c r="AKI20" s="123" t="e">
        <f aca="false">COLUMN(AKH$11)*IF(AND(#REF!=AKI$1,#REF!=AKI$2),1,0)</f>
        <v>#REF!</v>
      </c>
      <c r="AKJ20" s="123" t="e">
        <f aca="false">COLUMN(AKI$11)*IF(AND(#REF!=AKJ$1,#REF!=AKJ$2),1,0)</f>
        <v>#REF!</v>
      </c>
      <c r="AKK20" s="123" t="e">
        <f aca="false">COLUMN(AKJ$11)*IF(AND(#REF!=AKK$1,#REF!=AKK$2),1,0)</f>
        <v>#REF!</v>
      </c>
      <c r="AKL20" s="123" t="e">
        <f aca="false">COLUMN(AKK$11)*IF(AND(#REF!=AKL$1,#REF!=AKL$2),1,0)</f>
        <v>#REF!</v>
      </c>
      <c r="AKM20" s="123" t="e">
        <f aca="false">COLUMN(AKL$11)*IF(AND(#REF!=AKM$1,#REF!=AKM$2),1,0)</f>
        <v>#REF!</v>
      </c>
      <c r="AKN20" s="123" t="e">
        <f aca="false">COLUMN(AKM$11)*IF(AND(#REF!=AKN$1,#REF!=AKN$2),1,0)</f>
        <v>#REF!</v>
      </c>
      <c r="AKO20" s="123" t="e">
        <f aca="false">COLUMN(AKN$11)*IF(AND(#REF!=AKO$1,#REF!=AKO$2),1,0)</f>
        <v>#REF!</v>
      </c>
      <c r="AKP20" s="123" t="e">
        <f aca="false">COLUMN(AKO$11)*IF(AND(#REF!=AKP$1,#REF!=AKP$2),1,0)</f>
        <v>#REF!</v>
      </c>
      <c r="AKQ20" s="123" t="e">
        <f aca="false">COLUMN(AKP$11)*IF(AND(#REF!=AKQ$1,#REF!=AKQ$2),1,0)</f>
        <v>#REF!</v>
      </c>
      <c r="AKR20" s="123" t="e">
        <f aca="false">COLUMN(AKQ$11)*IF(AND(#REF!=AKR$1,#REF!=AKR$2),1,0)</f>
        <v>#REF!</v>
      </c>
      <c r="AKS20" s="123" t="e">
        <f aca="false">COLUMN(AKR$11)*IF(AND(#REF!=AKS$1,#REF!=AKS$2),1,0)</f>
        <v>#REF!</v>
      </c>
      <c r="AKT20" s="123" t="e">
        <f aca="false">COLUMN(AKS$11)*IF(AND(#REF!=AKT$1,#REF!=AKT$2),1,0)</f>
        <v>#REF!</v>
      </c>
      <c r="AKU20" s="123" t="e">
        <f aca="false">COLUMN(AKT$11)*IF(AND(#REF!=AKU$1,#REF!=AKU$2),1,0)</f>
        <v>#REF!</v>
      </c>
      <c r="AKV20" s="123" t="e">
        <f aca="false">COLUMN(AKU$11)*IF(AND(#REF!=AKV$1,#REF!=AKV$2),1,0)</f>
        <v>#REF!</v>
      </c>
      <c r="AKW20" s="123" t="e">
        <f aca="false">COLUMN(AKV$11)*IF(AND(#REF!=AKW$1,#REF!=AKW$2),1,0)</f>
        <v>#REF!</v>
      </c>
      <c r="AKX20" s="123" t="e">
        <f aca="false">COLUMN(AKW$11)*IF(AND(#REF!=AKX$1,#REF!=AKX$2),1,0)</f>
        <v>#REF!</v>
      </c>
      <c r="AKY20" s="123" t="e">
        <f aca="false">COLUMN(AKX$11)*IF(AND(#REF!=AKY$1,#REF!=AKY$2),1,0)</f>
        <v>#REF!</v>
      </c>
      <c r="AKZ20" s="123" t="e">
        <f aca="false">COLUMN(AKY$11)*IF(AND(#REF!=AKZ$1,#REF!=AKZ$2),1,0)</f>
        <v>#REF!</v>
      </c>
      <c r="ALA20" s="123" t="e">
        <f aca="false">COLUMN(AKZ$11)*IF(AND(#REF!=ALA$1,#REF!=ALA$2),1,0)</f>
        <v>#REF!</v>
      </c>
      <c r="ALB20" s="123" t="e">
        <f aca="false">COLUMN(ALA$11)*IF(AND(#REF!=ALB$1,#REF!=ALB$2),1,0)</f>
        <v>#REF!</v>
      </c>
      <c r="ALC20" s="123" t="e">
        <f aca="false">COLUMN(ALB$11)*IF(AND(#REF!=ALC$1,#REF!=ALC$2),1,0)</f>
        <v>#REF!</v>
      </c>
      <c r="ALD20" s="123" t="e">
        <f aca="false">COLUMN(ALC$11)*IF(AND(#REF!=ALD$1,#REF!=ALD$2),1,0)</f>
        <v>#REF!</v>
      </c>
      <c r="ALE20" s="123" t="e">
        <f aca="false">COLUMN(ALD$11)*IF(AND(#REF!=ALE$1,#REF!=ALE$2),1,0)</f>
        <v>#REF!</v>
      </c>
      <c r="ALF20" s="123" t="e">
        <f aca="false">COLUMN(ALE$11)*IF(AND(#REF!=ALF$1,#REF!=ALF$2),1,0)</f>
        <v>#REF!</v>
      </c>
      <c r="ALG20" s="123" t="e">
        <f aca="false">COLUMN(ALF$11)*IF(AND(#REF!=ALG$1,#REF!=ALG$2),1,0)</f>
        <v>#REF!</v>
      </c>
      <c r="ALH20" s="123" t="e">
        <f aca="false">COLUMN(ALG$11)*IF(AND(#REF!=ALH$1,#REF!=ALH$2),1,0)</f>
        <v>#REF!</v>
      </c>
      <c r="ALI20" s="123" t="e">
        <f aca="false">COLUMN(ALH$11)*IF(AND(#REF!=ALI$1,#REF!=ALI$2),1,0)</f>
        <v>#REF!</v>
      </c>
      <c r="ALJ20" s="123" t="e">
        <f aca="false">COLUMN(ALI$11)*IF(AND(#REF!=ALJ$1,#REF!=ALJ$2),1,0)</f>
        <v>#REF!</v>
      </c>
      <c r="ALK20" s="123" t="e">
        <f aca="false">COLUMN(ALJ$11)*IF(AND(#REF!=ALK$1,#REF!=ALK$2),1,0)</f>
        <v>#REF!</v>
      </c>
      <c r="ALL20" s="123" t="e">
        <f aca="false">COLUMN(ALK$11)*IF(AND(#REF!=ALL$1,#REF!=ALL$2),1,0)</f>
        <v>#REF!</v>
      </c>
      <c r="ALM20" s="123" t="e">
        <f aca="false">COLUMN(ALL$11)*IF(AND(#REF!=ALM$1,#REF!=ALM$2),1,0)</f>
        <v>#REF!</v>
      </c>
      <c r="ALN20" s="123" t="e">
        <f aca="false">COLUMN(ALM$11)*IF(AND(#REF!=ALN$1,#REF!=ALN$2),1,0)</f>
        <v>#REF!</v>
      </c>
      <c r="ALO20" s="123" t="e">
        <f aca="false">COLUMN(ALN$11)*IF(AND(#REF!=ALO$1,#REF!=ALO$2),1,0)</f>
        <v>#REF!</v>
      </c>
      <c r="ALP20" s="123" t="e">
        <f aca="false">COLUMN(ALO$11)*IF(AND(#REF!=ALP$1,#REF!=ALP$2),1,0)</f>
        <v>#REF!</v>
      </c>
      <c r="ALQ20" s="123" t="e">
        <f aca="false">COLUMN(ALP$11)*IF(AND(#REF!=ALQ$1,#REF!=ALQ$2),1,0)</f>
        <v>#REF!</v>
      </c>
      <c r="ALR20" s="123" t="e">
        <f aca="false">COLUMN(ALQ$11)*IF(AND(#REF!=ALR$1,#REF!=ALR$2),1,0)</f>
        <v>#REF!</v>
      </c>
      <c r="ALS20" s="123" t="e">
        <f aca="false">COLUMN(ALR$11)*IF(AND(#REF!=ALS$1,#REF!=ALS$2),1,0)</f>
        <v>#REF!</v>
      </c>
      <c r="ALT20" s="123" t="e">
        <f aca="false">COLUMN(ALS$11)*IF(AND(#REF!=ALT$1,#REF!=ALT$2),1,0)</f>
        <v>#REF!</v>
      </c>
      <c r="ALU20" s="123" t="e">
        <f aca="false">COLUMN(ALT$11)*IF(AND(#REF!=ALU$1,#REF!=ALU$2),1,0)</f>
        <v>#REF!</v>
      </c>
      <c r="ALV20" s="123" t="e">
        <f aca="false">COLUMN(ALU$11)*IF(AND(#REF!=ALV$1,#REF!=ALV$2),1,0)</f>
        <v>#REF!</v>
      </c>
      <c r="ALW20" s="123" t="e">
        <f aca="false">COLUMN(ALV$11)*IF(AND(#REF!=ALW$1,#REF!=ALW$2),1,0)</f>
        <v>#REF!</v>
      </c>
      <c r="ALX20" s="123" t="e">
        <f aca="false">COLUMN(ALW$11)*IF(AND(#REF!=ALX$1,#REF!=ALX$2),1,0)</f>
        <v>#REF!</v>
      </c>
      <c r="ALY20" s="123" t="e">
        <f aca="false">COLUMN(ALX$11)*IF(AND(#REF!=ALY$1,#REF!=ALY$2),1,0)</f>
        <v>#REF!</v>
      </c>
      <c r="ALZ20" s="123" t="e">
        <f aca="false">COLUMN(ALY$11)*IF(AND(#REF!=ALZ$1,#REF!=ALZ$2),1,0)</f>
        <v>#REF!</v>
      </c>
      <c r="AMA20" s="123" t="e">
        <f aca="false">COLUMN(ALZ$11)*IF(AND(#REF!=AMA$1,#REF!=AMA$2),1,0)</f>
        <v>#REF!</v>
      </c>
      <c r="AMB20" s="123" t="e">
        <f aca="false">COLUMN(AMA$11)*IF(AND(#REF!=AMB$1,#REF!=AMB$2),1,0)</f>
        <v>#REF!</v>
      </c>
      <c r="AMC20" s="123" t="e">
        <f aca="false">COLUMN(AMB$11)*IF(AND(#REF!=AMC$1,#REF!=AMC$2),1,0)</f>
        <v>#REF!</v>
      </c>
      <c r="AMD20" s="123" t="e">
        <f aca="false">COLUMN(AMC$11)*IF(AND(#REF!=AMD$1,#REF!=AMD$2),1,0)</f>
        <v>#REF!</v>
      </c>
      <c r="AME20" s="123" t="e">
        <f aca="false">COLUMN(AMD$11)*IF(AND(#REF!=AME$1,#REF!=AME$2),1,0)</f>
        <v>#REF!</v>
      </c>
      <c r="AMF20" s="123" t="e">
        <f aca="false">COLUMN(AME$11)*IF(AND(#REF!=AMF$1,#REF!=AMF$2),1,0)</f>
        <v>#REF!</v>
      </c>
      <c r="AMG20" s="123" t="e">
        <f aca="false">COLUMN(AMF$11)*IF(AND(#REF!=AMG$1,#REF!=AMG$2),1,0)</f>
        <v>#REF!</v>
      </c>
      <c r="AMH20" s="123" t="e">
        <f aca="false">COLUMN(AMG$11)*IF(AND(#REF!=AMH$1,#REF!=AMH$2),1,0)</f>
        <v>#REF!</v>
      </c>
      <c r="AMI20" s="123" t="e">
        <f aca="false">COLUMN(AMH$11)*IF(AND(#REF!=AMI$1,#REF!=AMI$2),1,0)</f>
        <v>#REF!</v>
      </c>
      <c r="AMJ20" s="123" t="e">
        <f aca="false">COLUMN(AMI$11)*IF(AND(#REF!=AMJ$1,#REF!=AMJ$2),1,0)</f>
        <v>#REF!</v>
      </c>
    </row>
    <row r="21" customFormat="false" ht="15.75" hidden="false" customHeight="false" outlineLevel="0" collapsed="false">
      <c r="A21" s="138" t="e">
        <f aca="false">INDEX($B$12:$blq$12,1,SUM(B21:blq13))</f>
        <v>#NAME?</v>
      </c>
      <c r="B21" s="123" t="e">
        <f aca="false">COLUMN(A$11)*IF(AND(#REF!=B$1,#REF!=B$2),1,0)</f>
        <v>#REF!</v>
      </c>
      <c r="C21" s="123" t="e">
        <f aca="false">COLUMN(B$11)*IF(AND(#REF!=C$1,#REF!=C$2),1,0)</f>
        <v>#REF!</v>
      </c>
      <c r="D21" s="123" t="e">
        <f aca="false">COLUMN(C$11)*IF(AND(#REF!=D$1,#REF!=D$2),1,0)</f>
        <v>#REF!</v>
      </c>
      <c r="E21" s="123" t="e">
        <f aca="false">COLUMN(D$11)*IF(AND(#REF!=E$1,#REF!=E$2),1,0)</f>
        <v>#REF!</v>
      </c>
      <c r="F21" s="123" t="e">
        <f aca="false">COLUMN(E$11)*IF(AND(#REF!=F$1,#REF!=F$2),1,0)</f>
        <v>#REF!</v>
      </c>
      <c r="G21" s="123" t="e">
        <f aca="false">COLUMN(F$11)*IF(AND(#REF!=G$1,#REF!=G$2),1,0)</f>
        <v>#REF!</v>
      </c>
      <c r="H21" s="123" t="e">
        <f aca="false">COLUMN(G$11)*IF(AND(#REF!=H$1,#REF!=H$2),1,0)</f>
        <v>#REF!</v>
      </c>
      <c r="I21" s="123" t="e">
        <f aca="false">COLUMN(H$11)*IF(AND(#REF!=I$1,#REF!=I$2),1,0)</f>
        <v>#REF!</v>
      </c>
      <c r="J21" s="123" t="e">
        <f aca="false">COLUMN(I$11)*IF(AND(#REF!=J$1,#REF!=J$2),1,0)</f>
        <v>#REF!</v>
      </c>
      <c r="K21" s="123" t="e">
        <f aca="false">COLUMN(J$11)*IF(AND(#REF!=K$1,#REF!=K$2),1,0)</f>
        <v>#REF!</v>
      </c>
      <c r="L21" s="123" t="e">
        <f aca="false">COLUMN(K$11)*IF(AND(#REF!=L$1,#REF!=L$2),1,0)</f>
        <v>#REF!</v>
      </c>
      <c r="M21" s="123" t="e">
        <f aca="false">COLUMN(L$11)*IF(AND(#REF!=M$1,#REF!=M$2),1,0)</f>
        <v>#REF!</v>
      </c>
      <c r="N21" s="123" t="e">
        <f aca="false">COLUMN(M$11)*IF(AND(#REF!=N$1,#REF!=N$2),1,0)</f>
        <v>#REF!</v>
      </c>
      <c r="O21" s="123" t="e">
        <f aca="false">COLUMN(N$11)*IF(AND(#REF!=O$1,#REF!=O$2),1,0)</f>
        <v>#REF!</v>
      </c>
      <c r="P21" s="123" t="e">
        <f aca="false">COLUMN(O$11)*IF(AND(#REF!=P$1,#REF!=P$2),1,0)</f>
        <v>#REF!</v>
      </c>
      <c r="Q21" s="123" t="e">
        <f aca="false">COLUMN(P$11)*IF(AND(#REF!=Q$1,#REF!=Q$2),1,0)</f>
        <v>#REF!</v>
      </c>
      <c r="R21" s="123" t="e">
        <f aca="false">COLUMN(Q$11)*IF(AND(#REF!=R$1,#REF!=R$2),1,0)</f>
        <v>#REF!</v>
      </c>
      <c r="S21" s="123" t="e">
        <f aca="false">COLUMN(R$11)*IF(AND(#REF!=S$1,#REF!=S$2),1,0)</f>
        <v>#REF!</v>
      </c>
      <c r="T21" s="123" t="e">
        <f aca="false">COLUMN(S$11)*IF(AND(#REF!=T$1,#REF!=T$2),1,0)</f>
        <v>#REF!</v>
      </c>
      <c r="U21" s="123" t="e">
        <f aca="false">COLUMN(T$11)*IF(AND(#REF!=U$1,#REF!=U$2),1,0)</f>
        <v>#REF!</v>
      </c>
      <c r="V21" s="123" t="e">
        <f aca="false">COLUMN(U$11)*IF(AND(#REF!=V$1,#REF!=V$2),1,0)</f>
        <v>#REF!</v>
      </c>
      <c r="W21" s="123" t="e">
        <f aca="false">COLUMN(V$11)*IF(AND(#REF!=W$1,#REF!=W$2),1,0)</f>
        <v>#REF!</v>
      </c>
      <c r="X21" s="123" t="e">
        <f aca="false">COLUMN(W$11)*IF(AND(#REF!=X$1,#REF!=X$2),1,0)</f>
        <v>#REF!</v>
      </c>
      <c r="Y21" s="123" t="e">
        <f aca="false">COLUMN(X$11)*IF(AND(#REF!=Y$1,#REF!=Y$2),1,0)</f>
        <v>#REF!</v>
      </c>
      <c r="Z21" s="123" t="e">
        <f aca="false">COLUMN(Y$11)*IF(AND(#REF!=Z$1,#REF!=Z$2),1,0)</f>
        <v>#REF!</v>
      </c>
      <c r="AA21" s="123" t="e">
        <f aca="false">COLUMN(Z$11)*IF(AND(#REF!=AA$1,#REF!=AA$2),1,0)</f>
        <v>#REF!</v>
      </c>
      <c r="AB21" s="123" t="e">
        <f aca="false">COLUMN(AA$11)*IF(AND(#REF!=AB$1,#REF!=AB$2),1,0)</f>
        <v>#REF!</v>
      </c>
      <c r="AC21" s="123" t="e">
        <f aca="false">COLUMN(AB$11)*IF(AND(#REF!=AC$1,#REF!=AC$2),1,0)</f>
        <v>#REF!</v>
      </c>
      <c r="AD21" s="123" t="e">
        <f aca="false">COLUMN(AC$11)*IF(AND(#REF!=AD$1,#REF!=AD$2),1,0)</f>
        <v>#REF!</v>
      </c>
      <c r="AE21" s="123" t="e">
        <f aca="false">COLUMN(AD$11)*IF(AND(#REF!=AE$1,#REF!=AE$2),1,0)</f>
        <v>#REF!</v>
      </c>
      <c r="AF21" s="123" t="e">
        <f aca="false">COLUMN(AE$11)*IF(AND(#REF!=AF$1,#REF!=AF$2),1,0)</f>
        <v>#REF!</v>
      </c>
      <c r="AG21" s="123" t="e">
        <f aca="false">COLUMN(AF$11)*IF(AND(#REF!=AG$1,#REF!=AG$2),1,0)</f>
        <v>#REF!</v>
      </c>
      <c r="AH21" s="123" t="e">
        <f aca="false">COLUMN(AG$11)*IF(AND(#REF!=AH$1,#REF!=AH$2),1,0)</f>
        <v>#REF!</v>
      </c>
      <c r="AI21" s="123" t="e">
        <f aca="false">COLUMN(AH$11)*IF(AND(#REF!=AI$1,#REF!=AI$2),1,0)</f>
        <v>#REF!</v>
      </c>
      <c r="AJ21" s="123" t="e">
        <f aca="false">COLUMN(AI$11)*IF(AND(#REF!=AJ$1,#REF!=AJ$2),1,0)</f>
        <v>#REF!</v>
      </c>
      <c r="AK21" s="123" t="e">
        <f aca="false">COLUMN(AJ$11)*IF(AND(#REF!=AK$1,#REF!=AK$2),1,0)</f>
        <v>#REF!</v>
      </c>
      <c r="AL21" s="123" t="e">
        <f aca="false">COLUMN(AK$11)*IF(AND(#REF!=AL$1,#REF!=AL$2),1,0)</f>
        <v>#REF!</v>
      </c>
      <c r="AM21" s="123" t="e">
        <f aca="false">COLUMN(AL$11)*IF(AND(#REF!=AM$1,#REF!=AM$2),1,0)</f>
        <v>#REF!</v>
      </c>
      <c r="AN21" s="123" t="e">
        <f aca="false">COLUMN(AM$11)*IF(AND(#REF!=AN$1,#REF!=AN$2),1,0)</f>
        <v>#REF!</v>
      </c>
      <c r="AO21" s="123" t="e">
        <f aca="false">COLUMN(AN$11)*IF(AND(#REF!=AO$1,#REF!=AO$2),1,0)</f>
        <v>#REF!</v>
      </c>
      <c r="AP21" s="123" t="e">
        <f aca="false">COLUMN(AO$11)*IF(AND(#REF!=AP$1,#REF!=AP$2),1,0)</f>
        <v>#REF!</v>
      </c>
      <c r="AQ21" s="123" t="e">
        <f aca="false">COLUMN(AP$11)*IF(AND(#REF!=AQ$1,#REF!=AQ$2),1,0)</f>
        <v>#REF!</v>
      </c>
      <c r="AR21" s="123" t="e">
        <f aca="false">COLUMN(AQ$11)*IF(AND(#REF!=AR$1,#REF!=AR$2),1,0)</f>
        <v>#REF!</v>
      </c>
      <c r="AS21" s="123" t="e">
        <f aca="false">COLUMN(AR$11)*IF(AND(#REF!=AS$1,#REF!=AS$2),1,0)</f>
        <v>#REF!</v>
      </c>
      <c r="AT21" s="123" t="e">
        <f aca="false">COLUMN(AS$11)*IF(AND(#REF!=AT$1,#REF!=AT$2),1,0)</f>
        <v>#REF!</v>
      </c>
      <c r="AU21" s="123" t="e">
        <f aca="false">COLUMN(AT$11)*IF(AND(#REF!=AU$1,#REF!=AU$2),1,0)</f>
        <v>#REF!</v>
      </c>
      <c r="AV21" s="123" t="e">
        <f aca="false">COLUMN(AU$11)*IF(AND(#REF!=AV$1,#REF!=AV$2),1,0)</f>
        <v>#REF!</v>
      </c>
      <c r="AW21" s="123" t="e">
        <f aca="false">COLUMN(AV$11)*IF(AND(#REF!=AW$1,#REF!=AW$2),1,0)</f>
        <v>#REF!</v>
      </c>
      <c r="AX21" s="123" t="e">
        <f aca="false">COLUMN(AW$11)*IF(AND(#REF!=AX$1,#REF!=AX$2),1,0)</f>
        <v>#REF!</v>
      </c>
      <c r="AY21" s="123" t="e">
        <f aca="false">COLUMN(AX$11)*IF(AND(#REF!=AY$1,#REF!=AY$2),1,0)</f>
        <v>#REF!</v>
      </c>
      <c r="AZ21" s="123" t="e">
        <f aca="false">COLUMN(AY$11)*IF(AND(#REF!=AZ$1,#REF!=AZ$2),1,0)</f>
        <v>#REF!</v>
      </c>
      <c r="BA21" s="123" t="e">
        <f aca="false">COLUMN(AZ$11)*IF(AND(#REF!=BA$1,#REF!=BA$2),1,0)</f>
        <v>#REF!</v>
      </c>
      <c r="BB21" s="123" t="e">
        <f aca="false">COLUMN(BA$11)*IF(AND(#REF!=BB$1,#REF!=BB$2),1,0)</f>
        <v>#REF!</v>
      </c>
      <c r="BC21" s="123" t="e">
        <f aca="false">COLUMN(BB$11)*IF(AND(#REF!=BC$1,#REF!=BC$2),1,0)</f>
        <v>#REF!</v>
      </c>
      <c r="BD21" s="123" t="e">
        <f aca="false">COLUMN(BC$11)*IF(AND(#REF!=BD$1,#REF!=BD$2),1,0)</f>
        <v>#REF!</v>
      </c>
      <c r="BE21" s="123" t="e">
        <f aca="false">COLUMN(BD$11)*IF(AND(#REF!=BE$1,#REF!=BE$2),1,0)</f>
        <v>#REF!</v>
      </c>
      <c r="BF21" s="123" t="e">
        <f aca="false">COLUMN(BE$11)*IF(AND(#REF!=BF$1,#REF!=BF$2),1,0)</f>
        <v>#REF!</v>
      </c>
      <c r="BG21" s="123" t="e">
        <f aca="false">COLUMN(BF$11)*IF(AND(#REF!=BG$1,#REF!=BG$2),1,0)</f>
        <v>#REF!</v>
      </c>
      <c r="BH21" s="123" t="e">
        <f aca="false">COLUMN(BG$11)*IF(AND(#REF!=BH$1,#REF!=BH$2),1,0)</f>
        <v>#REF!</v>
      </c>
      <c r="BI21" s="123" t="e">
        <f aca="false">COLUMN(BH$11)*IF(AND(#REF!=BI$1,#REF!=BI$2),1,0)</f>
        <v>#REF!</v>
      </c>
      <c r="BJ21" s="123" t="e">
        <f aca="false">COLUMN(BI$11)*IF(AND(#REF!=BJ$1,#REF!=BJ$2),1,0)</f>
        <v>#REF!</v>
      </c>
      <c r="BK21" s="123" t="e">
        <f aca="false">COLUMN(BJ$11)*IF(AND(#REF!=BK$1,#REF!=BK$2),1,0)</f>
        <v>#REF!</v>
      </c>
      <c r="BL21" s="123" t="e">
        <f aca="false">COLUMN(BK$11)*IF(AND(#REF!=BL$1,#REF!=BL$2),1,0)</f>
        <v>#REF!</v>
      </c>
      <c r="BM21" s="123" t="e">
        <f aca="false">COLUMN(BL$11)*IF(AND(#REF!=BM$1,#REF!=BM$2),1,0)</f>
        <v>#REF!</v>
      </c>
      <c r="BN21" s="123" t="e">
        <f aca="false">COLUMN(BM$11)*IF(AND(#REF!=BN$1,#REF!=BN$2),1,0)</f>
        <v>#REF!</v>
      </c>
      <c r="BO21" s="123" t="e">
        <f aca="false">COLUMN(BN$11)*IF(AND(#REF!=BO$1,#REF!=BO$2),1,0)</f>
        <v>#REF!</v>
      </c>
      <c r="BP21" s="123" t="e">
        <f aca="false">COLUMN(BO$11)*IF(AND(#REF!=BP$1,#REF!=BP$2),1,0)</f>
        <v>#REF!</v>
      </c>
      <c r="BQ21" s="123" t="e">
        <f aca="false">COLUMN(BP$11)*IF(AND(#REF!=BQ$1,#REF!=BQ$2),1,0)</f>
        <v>#REF!</v>
      </c>
      <c r="BR21" s="123" t="e">
        <f aca="false">COLUMN(BQ$11)*IF(AND(#REF!=BR$1,#REF!=BR$2),1,0)</f>
        <v>#REF!</v>
      </c>
      <c r="BS21" s="123" t="e">
        <f aca="false">COLUMN(BR$11)*IF(AND(#REF!=BS$1,#REF!=BS$2),1,0)</f>
        <v>#REF!</v>
      </c>
      <c r="BT21" s="123" t="e">
        <f aca="false">COLUMN(BS$11)*IF(AND(#REF!=BT$1,#REF!=BT$2),1,0)</f>
        <v>#REF!</v>
      </c>
      <c r="BU21" s="123" t="e">
        <f aca="false">COLUMN(BT$11)*IF(AND(#REF!=BU$1,#REF!=BU$2),1,0)</f>
        <v>#REF!</v>
      </c>
      <c r="BV21" s="123" t="e">
        <f aca="false">COLUMN(BU$11)*IF(AND(#REF!=BV$1,#REF!=BV$2),1,0)</f>
        <v>#REF!</v>
      </c>
      <c r="BW21" s="123" t="e">
        <f aca="false">COLUMN(BV$11)*IF(AND(#REF!=BW$1,#REF!=BW$2),1,0)</f>
        <v>#REF!</v>
      </c>
      <c r="BX21" s="123" t="e">
        <f aca="false">COLUMN(BW$11)*IF(AND(#REF!=BX$1,#REF!=BX$2),1,0)</f>
        <v>#REF!</v>
      </c>
      <c r="BY21" s="123" t="e">
        <f aca="false">COLUMN(BX$11)*IF(AND(#REF!=BY$1,#REF!=BY$2),1,0)</f>
        <v>#REF!</v>
      </c>
      <c r="BZ21" s="123" t="e">
        <f aca="false">COLUMN(BY$11)*IF(AND(#REF!=BZ$1,#REF!=BZ$2),1,0)</f>
        <v>#REF!</v>
      </c>
      <c r="CA21" s="123" t="e">
        <f aca="false">COLUMN(BZ$11)*IF(AND(#REF!=CA$1,#REF!=CA$2),1,0)</f>
        <v>#REF!</v>
      </c>
      <c r="CB21" s="123" t="e">
        <f aca="false">COLUMN(CA$11)*IF(AND(#REF!=CB$1,#REF!=CB$2),1,0)</f>
        <v>#REF!</v>
      </c>
      <c r="CC21" s="123" t="e">
        <f aca="false">COLUMN(CB$11)*IF(AND(#REF!=CC$1,#REF!=CC$2),1,0)</f>
        <v>#REF!</v>
      </c>
      <c r="CD21" s="123" t="e">
        <f aca="false">COLUMN(CC$11)*IF(AND(#REF!=CD$1,#REF!=CD$2),1,0)</f>
        <v>#REF!</v>
      </c>
      <c r="CE21" s="123" t="e">
        <f aca="false">COLUMN(CD$11)*IF(AND(#REF!=CE$1,#REF!=CE$2),1,0)</f>
        <v>#REF!</v>
      </c>
      <c r="CF21" s="123" t="e">
        <f aca="false">COLUMN(CE$11)*IF(AND(#REF!=CF$1,#REF!=CF$2),1,0)</f>
        <v>#REF!</v>
      </c>
      <c r="CG21" s="123" t="e">
        <f aca="false">COLUMN(CF$11)*IF(AND(#REF!=CG$1,#REF!=CG$2),1,0)</f>
        <v>#REF!</v>
      </c>
      <c r="CH21" s="123" t="e">
        <f aca="false">COLUMN(CG$11)*IF(AND(#REF!=CH$1,#REF!=CH$2),1,0)</f>
        <v>#REF!</v>
      </c>
      <c r="CI21" s="123" t="e">
        <f aca="false">COLUMN(CH$11)*IF(AND(#REF!=CI$1,#REF!=CI$2),1,0)</f>
        <v>#REF!</v>
      </c>
      <c r="CJ21" s="123" t="e">
        <f aca="false">COLUMN(CI$11)*IF(AND(#REF!=CJ$1,#REF!=CJ$2),1,0)</f>
        <v>#REF!</v>
      </c>
      <c r="CK21" s="123" t="e">
        <f aca="false">COLUMN(CJ$11)*IF(AND(#REF!=CK$1,#REF!=CK$2),1,0)</f>
        <v>#REF!</v>
      </c>
      <c r="CL21" s="123" t="e">
        <f aca="false">COLUMN(CK$11)*IF(AND(#REF!=CL$1,#REF!=CL$2),1,0)</f>
        <v>#REF!</v>
      </c>
      <c r="CM21" s="123" t="e">
        <f aca="false">COLUMN(CL$11)*IF(AND(#REF!=CM$1,#REF!=CM$2),1,0)</f>
        <v>#REF!</v>
      </c>
      <c r="CN21" s="123" t="e">
        <f aca="false">COLUMN(CM$11)*IF(AND(#REF!=CN$1,#REF!=CN$2),1,0)</f>
        <v>#REF!</v>
      </c>
      <c r="CO21" s="123" t="e">
        <f aca="false">COLUMN(CN$11)*IF(AND(#REF!=CO$1,#REF!=CO$2),1,0)</f>
        <v>#REF!</v>
      </c>
      <c r="CP21" s="123" t="e">
        <f aca="false">COLUMN(CO$11)*IF(AND(#REF!=CP$1,#REF!=CP$2),1,0)</f>
        <v>#REF!</v>
      </c>
      <c r="CQ21" s="123" t="e">
        <f aca="false">COLUMN(CP$11)*IF(AND(#REF!=CQ$1,#REF!=CQ$2),1,0)</f>
        <v>#REF!</v>
      </c>
      <c r="CR21" s="123" t="e">
        <f aca="false">COLUMN(CQ$11)*IF(AND(#REF!=CR$1,#REF!=CR$2),1,0)</f>
        <v>#REF!</v>
      </c>
      <c r="CS21" s="123" t="e">
        <f aca="false">COLUMN(CR$11)*IF(AND(#REF!=CS$1,#REF!=CS$2),1,0)</f>
        <v>#REF!</v>
      </c>
      <c r="CT21" s="123" t="e">
        <f aca="false">COLUMN(CS$11)*IF(AND(#REF!=CT$1,#REF!=CT$2),1,0)</f>
        <v>#REF!</v>
      </c>
      <c r="CU21" s="123" t="e">
        <f aca="false">COLUMN(CT$11)*IF(AND(#REF!=CU$1,#REF!=CU$2),1,0)</f>
        <v>#REF!</v>
      </c>
      <c r="CV21" s="123" t="e">
        <f aca="false">COLUMN(CU$11)*IF(AND(#REF!=CV$1,#REF!=CV$2),1,0)</f>
        <v>#REF!</v>
      </c>
      <c r="CW21" s="123" t="e">
        <f aca="false">COLUMN(CV$11)*IF(AND(#REF!=CW$1,#REF!=CW$2),1,0)</f>
        <v>#REF!</v>
      </c>
      <c r="CX21" s="123" t="e">
        <f aca="false">COLUMN(CW$11)*IF(AND(#REF!=CX$1,#REF!=CX$2),1,0)</f>
        <v>#REF!</v>
      </c>
      <c r="CY21" s="123" t="e">
        <f aca="false">COLUMN(CX$11)*IF(AND(#REF!=CY$1,#REF!=CY$2),1,0)</f>
        <v>#REF!</v>
      </c>
      <c r="CZ21" s="123" t="e">
        <f aca="false">COLUMN(CY$11)*IF(AND(#REF!=CZ$1,#REF!=CZ$2),1,0)</f>
        <v>#REF!</v>
      </c>
      <c r="DA21" s="123" t="e">
        <f aca="false">COLUMN(CZ$11)*IF(AND(#REF!=DA$1,#REF!=DA$2),1,0)</f>
        <v>#REF!</v>
      </c>
      <c r="DB21" s="123" t="e">
        <f aca="false">COLUMN(DA$11)*IF(AND(#REF!=DB$1,#REF!=DB$2),1,0)</f>
        <v>#REF!</v>
      </c>
      <c r="DC21" s="123" t="e">
        <f aca="false">COLUMN(DB$11)*IF(AND(#REF!=DC$1,#REF!=DC$2),1,0)</f>
        <v>#REF!</v>
      </c>
      <c r="DD21" s="123" t="e">
        <f aca="false">COLUMN(DC$11)*IF(AND(#REF!=DD$1,#REF!=DD$2),1,0)</f>
        <v>#REF!</v>
      </c>
      <c r="DE21" s="123" t="e">
        <f aca="false">COLUMN(DD$11)*IF(AND(#REF!=DE$1,#REF!=DE$2),1,0)</f>
        <v>#REF!</v>
      </c>
      <c r="DF21" s="123" t="e">
        <f aca="false">COLUMN(DE$11)*IF(AND(#REF!=DF$1,#REF!=DF$2),1,0)</f>
        <v>#REF!</v>
      </c>
      <c r="DG21" s="123" t="e">
        <f aca="false">COLUMN(DF$11)*IF(AND(#REF!=DG$1,#REF!=DG$2),1,0)</f>
        <v>#REF!</v>
      </c>
      <c r="DH21" s="123" t="e">
        <f aca="false">COLUMN(DG$11)*IF(AND(#REF!=DH$1,#REF!=DH$2),1,0)</f>
        <v>#REF!</v>
      </c>
      <c r="DI21" s="123" t="e">
        <f aca="false">COLUMN(DH$11)*IF(AND(#REF!=DI$1,#REF!=DI$2),1,0)</f>
        <v>#REF!</v>
      </c>
      <c r="DJ21" s="123" t="e">
        <f aca="false">COLUMN(DI$11)*IF(AND(#REF!=DJ$1,#REF!=DJ$2),1,0)</f>
        <v>#REF!</v>
      </c>
      <c r="DK21" s="123" t="e">
        <f aca="false">COLUMN(DJ$11)*IF(AND(#REF!=DK$1,#REF!=DK$2),1,0)</f>
        <v>#REF!</v>
      </c>
      <c r="DL21" s="123" t="e">
        <f aca="false">COLUMN(DK$11)*IF(AND(#REF!=DL$1,#REF!=DL$2),1,0)</f>
        <v>#REF!</v>
      </c>
      <c r="DM21" s="123" t="e">
        <f aca="false">COLUMN(DL$11)*IF(AND(#REF!=DM$1,#REF!=DM$2),1,0)</f>
        <v>#REF!</v>
      </c>
      <c r="DN21" s="123" t="e">
        <f aca="false">COLUMN(DM$11)*IF(AND(#REF!=DN$1,#REF!=DN$2),1,0)</f>
        <v>#REF!</v>
      </c>
      <c r="DO21" s="123" t="e">
        <f aca="false">COLUMN(DN$11)*IF(AND(#REF!=DO$1,#REF!=DO$2),1,0)</f>
        <v>#REF!</v>
      </c>
      <c r="DP21" s="123" t="e">
        <f aca="false">COLUMN(DO$11)*IF(AND(#REF!=DP$1,#REF!=DP$2),1,0)</f>
        <v>#REF!</v>
      </c>
      <c r="DQ21" s="123" t="e">
        <f aca="false">COLUMN(DP$11)*IF(AND(#REF!=DQ$1,#REF!=DQ$2),1,0)</f>
        <v>#REF!</v>
      </c>
      <c r="DR21" s="123" t="e">
        <f aca="false">COLUMN(DQ$11)*IF(AND(#REF!=DR$1,#REF!=DR$2),1,0)</f>
        <v>#REF!</v>
      </c>
      <c r="DS21" s="123" t="e">
        <f aca="false">COLUMN(DR$11)*IF(AND(#REF!=DS$1,#REF!=DS$2),1,0)</f>
        <v>#REF!</v>
      </c>
      <c r="DT21" s="123" t="e">
        <f aca="false">COLUMN(DS$11)*IF(AND(#REF!=DT$1,#REF!=DT$2),1,0)</f>
        <v>#REF!</v>
      </c>
      <c r="DU21" s="123" t="e">
        <f aca="false">COLUMN(DT$11)*IF(AND(#REF!=DU$1,#REF!=DU$2),1,0)</f>
        <v>#REF!</v>
      </c>
      <c r="DV21" s="123" t="e">
        <f aca="false">COLUMN(DU$11)*IF(AND(#REF!=DV$1,#REF!=DV$2),1,0)</f>
        <v>#REF!</v>
      </c>
      <c r="DW21" s="123" t="e">
        <f aca="false">COLUMN(DV$11)*IF(AND(#REF!=DW$1,#REF!=DW$2),1,0)</f>
        <v>#REF!</v>
      </c>
      <c r="DX21" s="123" t="e">
        <f aca="false">COLUMN(DW$11)*IF(AND(#REF!=DX$1,#REF!=DX$2),1,0)</f>
        <v>#REF!</v>
      </c>
      <c r="DY21" s="123" t="e">
        <f aca="false">COLUMN(DX$11)*IF(AND(#REF!=DY$1,#REF!=DY$2),1,0)</f>
        <v>#REF!</v>
      </c>
      <c r="DZ21" s="123" t="e">
        <f aca="false">COLUMN(DY$11)*IF(AND(#REF!=DZ$1,#REF!=DZ$2),1,0)</f>
        <v>#REF!</v>
      </c>
      <c r="EA21" s="123" t="e">
        <f aca="false">COLUMN(DZ$11)*IF(AND(#REF!=EA$1,#REF!=EA$2),1,0)</f>
        <v>#REF!</v>
      </c>
      <c r="EB21" s="123" t="e">
        <f aca="false">COLUMN(EA$11)*IF(AND(#REF!=EB$1,#REF!=EB$2),1,0)</f>
        <v>#REF!</v>
      </c>
      <c r="EC21" s="123" t="e">
        <f aca="false">COLUMN(EB$11)*IF(AND(#REF!=EC$1,#REF!=EC$2),1,0)</f>
        <v>#REF!</v>
      </c>
      <c r="ED21" s="123" t="e">
        <f aca="false">COLUMN(EC$11)*IF(AND(#REF!=ED$1,#REF!=ED$2),1,0)</f>
        <v>#REF!</v>
      </c>
      <c r="EE21" s="123" t="e">
        <f aca="false">COLUMN(ED$11)*IF(AND(#REF!=EE$1,#REF!=EE$2),1,0)</f>
        <v>#REF!</v>
      </c>
      <c r="EF21" s="123" t="e">
        <f aca="false">COLUMN(EE$11)*IF(AND(#REF!=EF$1,#REF!=EF$2),1,0)</f>
        <v>#REF!</v>
      </c>
      <c r="EG21" s="123" t="e">
        <f aca="false">COLUMN(EF$11)*IF(AND(#REF!=EG$1,#REF!=EG$2),1,0)</f>
        <v>#REF!</v>
      </c>
      <c r="EH21" s="123" t="e">
        <f aca="false">COLUMN(EG$11)*IF(AND(#REF!=EH$1,#REF!=EH$2),1,0)</f>
        <v>#REF!</v>
      </c>
      <c r="EI21" s="123" t="e">
        <f aca="false">COLUMN(EH$11)*IF(AND(#REF!=EI$1,#REF!=EI$2),1,0)</f>
        <v>#REF!</v>
      </c>
      <c r="EJ21" s="123" t="e">
        <f aca="false">COLUMN(EI$11)*IF(AND(#REF!=EJ$1,#REF!=EJ$2),1,0)</f>
        <v>#REF!</v>
      </c>
      <c r="EK21" s="123" t="e">
        <f aca="false">COLUMN(EJ$11)*IF(AND(#REF!=EK$1,#REF!=EK$2),1,0)</f>
        <v>#REF!</v>
      </c>
      <c r="EL21" s="123" t="e">
        <f aca="false">COLUMN(EK$11)*IF(AND(#REF!=EL$1,#REF!=EL$2),1,0)</f>
        <v>#REF!</v>
      </c>
      <c r="EM21" s="123" t="e">
        <f aca="false">COLUMN(EL$11)*IF(AND(#REF!=EM$1,#REF!=EM$2),1,0)</f>
        <v>#REF!</v>
      </c>
      <c r="EN21" s="123" t="e">
        <f aca="false">COLUMN(EM$11)*IF(AND(#REF!=EN$1,#REF!=EN$2),1,0)</f>
        <v>#REF!</v>
      </c>
      <c r="EO21" s="123" t="e">
        <f aca="false">COLUMN(EN$11)*IF(AND(#REF!=EO$1,#REF!=EO$2),1,0)</f>
        <v>#REF!</v>
      </c>
      <c r="EP21" s="123" t="e">
        <f aca="false">COLUMN(EO$11)*IF(AND(#REF!=EP$1,#REF!=EP$2),1,0)</f>
        <v>#REF!</v>
      </c>
      <c r="EQ21" s="123" t="e">
        <f aca="false">COLUMN(EP$11)*IF(AND(#REF!=EQ$1,#REF!=EQ$2),1,0)</f>
        <v>#REF!</v>
      </c>
      <c r="ER21" s="123" t="e">
        <f aca="false">COLUMN(EQ$11)*IF(AND(#REF!=ER$1,#REF!=ER$2),1,0)</f>
        <v>#REF!</v>
      </c>
      <c r="ES21" s="123" t="e">
        <f aca="false">COLUMN(ER$11)*IF(AND(#REF!=ES$1,#REF!=ES$2),1,0)</f>
        <v>#REF!</v>
      </c>
      <c r="ET21" s="123" t="e">
        <f aca="false">COLUMN(ES$11)*IF(AND(#REF!=ET$1,#REF!=ET$2),1,0)</f>
        <v>#REF!</v>
      </c>
      <c r="EU21" s="123" t="e">
        <f aca="false">COLUMN(ET$11)*IF(AND(#REF!=EU$1,#REF!=EU$2),1,0)</f>
        <v>#REF!</v>
      </c>
      <c r="EV21" s="123" t="e">
        <f aca="false">COLUMN(EU$11)*IF(AND(#REF!=EV$1,#REF!=EV$2),1,0)</f>
        <v>#REF!</v>
      </c>
      <c r="EW21" s="123" t="e">
        <f aca="false">COLUMN(EV$11)*IF(AND(#REF!=EW$1,#REF!=EW$2),1,0)</f>
        <v>#REF!</v>
      </c>
      <c r="EX21" s="123" t="e">
        <f aca="false">COLUMN(EW$11)*IF(AND(#REF!=EX$1,#REF!=EX$2),1,0)</f>
        <v>#REF!</v>
      </c>
      <c r="EY21" s="123" t="e">
        <f aca="false">COLUMN(EX$11)*IF(AND(#REF!=EY$1,#REF!=EY$2),1,0)</f>
        <v>#REF!</v>
      </c>
      <c r="EZ21" s="123" t="e">
        <f aca="false">COLUMN(EY$11)*IF(AND(#REF!=EZ$1,#REF!=EZ$2),1,0)</f>
        <v>#REF!</v>
      </c>
      <c r="FA21" s="123" t="e">
        <f aca="false">COLUMN(EZ$11)*IF(AND(#REF!=FA$1,#REF!=FA$2),1,0)</f>
        <v>#REF!</v>
      </c>
      <c r="FB21" s="123" t="e">
        <f aca="false">COLUMN(FA$11)*IF(AND(#REF!=FB$1,#REF!=FB$2),1,0)</f>
        <v>#REF!</v>
      </c>
      <c r="FC21" s="123" t="e">
        <f aca="false">COLUMN(FB$11)*IF(AND(#REF!=FC$1,#REF!=FC$2),1,0)</f>
        <v>#REF!</v>
      </c>
      <c r="FD21" s="123" t="e">
        <f aca="false">COLUMN(FC$11)*IF(AND(#REF!=FD$1,#REF!=FD$2),1,0)</f>
        <v>#REF!</v>
      </c>
      <c r="FE21" s="123" t="e">
        <f aca="false">COLUMN(FD$11)*IF(AND(#REF!=FE$1,#REF!=FE$2),1,0)</f>
        <v>#REF!</v>
      </c>
      <c r="FF21" s="123" t="e">
        <f aca="false">COLUMN(FE$11)*IF(AND(#REF!=FF$1,#REF!=FF$2),1,0)</f>
        <v>#REF!</v>
      </c>
      <c r="FG21" s="123" t="e">
        <f aca="false">COLUMN(FF$11)*IF(AND(#REF!=FG$1,#REF!=FG$2),1,0)</f>
        <v>#REF!</v>
      </c>
      <c r="FH21" s="123" t="e">
        <f aca="false">COLUMN(FG$11)*IF(AND(#REF!=FH$1,#REF!=FH$2),1,0)</f>
        <v>#REF!</v>
      </c>
      <c r="FI21" s="123" t="e">
        <f aca="false">COLUMN(FH$11)*IF(AND(#REF!=FI$1,#REF!=FI$2),1,0)</f>
        <v>#REF!</v>
      </c>
      <c r="FJ21" s="123" t="e">
        <f aca="false">COLUMN(FI$11)*IF(AND(#REF!=FJ$1,#REF!=FJ$2),1,0)</f>
        <v>#REF!</v>
      </c>
      <c r="FK21" s="123" t="e">
        <f aca="false">COLUMN(FJ$11)*IF(AND(#REF!=FK$1,#REF!=FK$2),1,0)</f>
        <v>#REF!</v>
      </c>
      <c r="FL21" s="123" t="e">
        <f aca="false">COLUMN(FK$11)*IF(AND(#REF!=FL$1,#REF!=FL$2),1,0)</f>
        <v>#REF!</v>
      </c>
      <c r="FM21" s="123" t="e">
        <f aca="false">COLUMN(FL$11)*IF(AND(#REF!=FM$1,#REF!=FM$2),1,0)</f>
        <v>#REF!</v>
      </c>
      <c r="FN21" s="123" t="e">
        <f aca="false">COLUMN(FM$11)*IF(AND(#REF!=FN$1,#REF!=FN$2),1,0)</f>
        <v>#REF!</v>
      </c>
      <c r="FO21" s="123" t="e">
        <f aca="false">COLUMN(FN$11)*IF(AND(#REF!=FO$1,#REF!=FO$2),1,0)</f>
        <v>#REF!</v>
      </c>
      <c r="FP21" s="123" t="e">
        <f aca="false">COLUMN(FO$11)*IF(AND(#REF!=FP$1,#REF!=FP$2),1,0)</f>
        <v>#REF!</v>
      </c>
      <c r="FQ21" s="123" t="e">
        <f aca="false">COLUMN(FP$11)*IF(AND(#REF!=FQ$1,#REF!=FQ$2),1,0)</f>
        <v>#REF!</v>
      </c>
      <c r="FR21" s="123" t="e">
        <f aca="false">COLUMN(FQ$11)*IF(AND(#REF!=FR$1,#REF!=FR$2),1,0)</f>
        <v>#REF!</v>
      </c>
      <c r="FS21" s="123" t="e">
        <f aca="false">COLUMN(FR$11)*IF(AND(#REF!=FS$1,#REF!=FS$2),1,0)</f>
        <v>#REF!</v>
      </c>
      <c r="FT21" s="123" t="e">
        <f aca="false">COLUMN(FS$11)*IF(AND(#REF!=FT$1,#REF!=FT$2),1,0)</f>
        <v>#REF!</v>
      </c>
      <c r="FU21" s="123" t="e">
        <f aca="false">COLUMN(FT$11)*IF(AND(#REF!=FU$1,#REF!=FU$2),1,0)</f>
        <v>#REF!</v>
      </c>
      <c r="FV21" s="123" t="e">
        <f aca="false">COLUMN(FU$11)*IF(AND(#REF!=FV$1,#REF!=FV$2),1,0)</f>
        <v>#REF!</v>
      </c>
      <c r="FW21" s="123" t="e">
        <f aca="false">COLUMN(FV$11)*IF(AND(#REF!=FW$1,#REF!=FW$2),1,0)</f>
        <v>#REF!</v>
      </c>
      <c r="FX21" s="123" t="e">
        <f aca="false">COLUMN(FW$11)*IF(AND(#REF!=FX$1,#REF!=FX$2),1,0)</f>
        <v>#REF!</v>
      </c>
      <c r="FY21" s="123" t="e">
        <f aca="false">COLUMN(FX$11)*IF(AND(#REF!=FY$1,#REF!=FY$2),1,0)</f>
        <v>#REF!</v>
      </c>
      <c r="FZ21" s="123" t="e">
        <f aca="false">COLUMN(FY$11)*IF(AND(#REF!=FZ$1,#REF!=FZ$2),1,0)</f>
        <v>#REF!</v>
      </c>
      <c r="GA21" s="123" t="e">
        <f aca="false">COLUMN(FZ$11)*IF(AND(#REF!=GA$1,#REF!=GA$2),1,0)</f>
        <v>#REF!</v>
      </c>
      <c r="GB21" s="123" t="e">
        <f aca="false">COLUMN(GA$11)*IF(AND(#REF!=GB$1,#REF!=GB$2),1,0)</f>
        <v>#REF!</v>
      </c>
      <c r="GC21" s="123" t="e">
        <f aca="false">COLUMN(GB$11)*IF(AND(#REF!=GC$1,#REF!=GC$2),1,0)</f>
        <v>#REF!</v>
      </c>
      <c r="GD21" s="123" t="e">
        <f aca="false">COLUMN(GC$11)*IF(AND(#REF!=GD$1,#REF!=GD$2),1,0)</f>
        <v>#REF!</v>
      </c>
      <c r="GE21" s="123" t="e">
        <f aca="false">COLUMN(GD$11)*IF(AND(#REF!=GE$1,#REF!=GE$2),1,0)</f>
        <v>#REF!</v>
      </c>
      <c r="GF21" s="123" t="e">
        <f aca="false">COLUMN(GE$11)*IF(AND(#REF!=GF$1,#REF!=GF$2),1,0)</f>
        <v>#REF!</v>
      </c>
      <c r="GG21" s="123" t="e">
        <f aca="false">COLUMN(GF$11)*IF(AND(#REF!=GG$1,#REF!=GG$2),1,0)</f>
        <v>#REF!</v>
      </c>
      <c r="GH21" s="123" t="e">
        <f aca="false">COLUMN(GG$11)*IF(AND(#REF!=GH$1,#REF!=GH$2),1,0)</f>
        <v>#REF!</v>
      </c>
      <c r="GI21" s="123" t="e">
        <f aca="false">COLUMN(GH$11)*IF(AND(#REF!=GI$1,#REF!=GI$2),1,0)</f>
        <v>#REF!</v>
      </c>
      <c r="GJ21" s="123" t="e">
        <f aca="false">COLUMN(GI$11)*IF(AND(#REF!=GJ$1,#REF!=GJ$2),1,0)</f>
        <v>#REF!</v>
      </c>
      <c r="GK21" s="123" t="e">
        <f aca="false">COLUMN(GJ$11)*IF(AND(#REF!=GK$1,#REF!=GK$2),1,0)</f>
        <v>#REF!</v>
      </c>
      <c r="GL21" s="123" t="e">
        <f aca="false">COLUMN(GK$11)*IF(AND(#REF!=GL$1,#REF!=GL$2),1,0)</f>
        <v>#REF!</v>
      </c>
      <c r="GM21" s="123" t="e">
        <f aca="false">COLUMN(GL$11)*IF(AND(#REF!=GM$1,#REF!=GM$2),1,0)</f>
        <v>#REF!</v>
      </c>
      <c r="GN21" s="123" t="e">
        <f aca="false">COLUMN(GM$11)*IF(AND(#REF!=GN$1,#REF!=GN$2),1,0)</f>
        <v>#REF!</v>
      </c>
      <c r="GO21" s="123" t="e">
        <f aca="false">COLUMN(GN$11)*IF(AND(#REF!=GO$1,#REF!=GO$2),1,0)</f>
        <v>#REF!</v>
      </c>
      <c r="GP21" s="123" t="e">
        <f aca="false">COLUMN(GO$11)*IF(AND(#REF!=GP$1,#REF!=GP$2),1,0)</f>
        <v>#REF!</v>
      </c>
      <c r="GQ21" s="123" t="e">
        <f aca="false">COLUMN(GP$11)*IF(AND(#REF!=GQ$1,#REF!=GQ$2),1,0)</f>
        <v>#REF!</v>
      </c>
      <c r="GR21" s="123" t="e">
        <f aca="false">COLUMN(GQ$11)*IF(AND(#REF!=GR$1,#REF!=GR$2),1,0)</f>
        <v>#REF!</v>
      </c>
      <c r="GS21" s="123" t="e">
        <f aca="false">COLUMN(GR$11)*IF(AND(#REF!=GS$1,#REF!=GS$2),1,0)</f>
        <v>#REF!</v>
      </c>
      <c r="GT21" s="123" t="e">
        <f aca="false">COLUMN(GS$11)*IF(AND(#REF!=GT$1,#REF!=GT$2),1,0)</f>
        <v>#REF!</v>
      </c>
      <c r="GU21" s="123" t="e">
        <f aca="false">COLUMN(GT$11)*IF(AND(#REF!=GU$1,#REF!=GU$2),1,0)</f>
        <v>#REF!</v>
      </c>
      <c r="GV21" s="123" t="e">
        <f aca="false">COLUMN(GU$11)*IF(AND(#REF!=GV$1,#REF!=GV$2),1,0)</f>
        <v>#REF!</v>
      </c>
      <c r="GW21" s="123" t="e">
        <f aca="false">COLUMN(GV$11)*IF(AND(#REF!=GW$1,#REF!=GW$2),1,0)</f>
        <v>#REF!</v>
      </c>
      <c r="GX21" s="123" t="e">
        <f aca="false">COLUMN(GW$11)*IF(AND(#REF!=GX$1,#REF!=GX$2),1,0)</f>
        <v>#REF!</v>
      </c>
      <c r="GY21" s="123" t="e">
        <f aca="false">COLUMN(GX$11)*IF(AND(#REF!=GY$1,#REF!=GY$2),1,0)</f>
        <v>#REF!</v>
      </c>
      <c r="GZ21" s="123" t="e">
        <f aca="false">COLUMN(GY$11)*IF(AND(#REF!=GZ$1,#REF!=GZ$2),1,0)</f>
        <v>#REF!</v>
      </c>
      <c r="HA21" s="123" t="e">
        <f aca="false">COLUMN(GZ$11)*IF(AND(#REF!=HA$1,#REF!=HA$2),1,0)</f>
        <v>#REF!</v>
      </c>
      <c r="HB21" s="123" t="e">
        <f aca="false">COLUMN(HA$11)*IF(AND(#REF!=HB$1,#REF!=HB$2),1,0)</f>
        <v>#REF!</v>
      </c>
      <c r="HC21" s="123" t="e">
        <f aca="false">COLUMN(HB$11)*IF(AND(#REF!=HC$1,#REF!=HC$2),1,0)</f>
        <v>#REF!</v>
      </c>
      <c r="HD21" s="123" t="e">
        <f aca="false">COLUMN(HC$11)*IF(AND(#REF!=HD$1,#REF!=HD$2),1,0)</f>
        <v>#REF!</v>
      </c>
      <c r="HE21" s="123" t="e">
        <f aca="false">COLUMN(HD$11)*IF(AND(#REF!=HE$1,#REF!=HE$2),1,0)</f>
        <v>#REF!</v>
      </c>
      <c r="HF21" s="123" t="e">
        <f aca="false">COLUMN(HE$11)*IF(AND(#REF!=HF$1,#REF!=HF$2),1,0)</f>
        <v>#REF!</v>
      </c>
      <c r="HG21" s="123" t="e">
        <f aca="false">COLUMN(HF$11)*IF(AND(#REF!=HG$1,#REF!=HG$2),1,0)</f>
        <v>#REF!</v>
      </c>
      <c r="HH21" s="123" t="e">
        <f aca="false">COLUMN(HG$11)*IF(AND(#REF!=HH$1,#REF!=HH$2),1,0)</f>
        <v>#REF!</v>
      </c>
      <c r="HI21" s="123" t="e">
        <f aca="false">COLUMN(HH$11)*IF(AND(#REF!=HI$1,#REF!=HI$2),1,0)</f>
        <v>#REF!</v>
      </c>
      <c r="HJ21" s="123" t="e">
        <f aca="false">COLUMN(HI$11)*IF(AND(#REF!=HJ$1,#REF!=HJ$2),1,0)</f>
        <v>#REF!</v>
      </c>
      <c r="HK21" s="123" t="e">
        <f aca="false">COLUMN(HJ$11)*IF(AND(#REF!=HK$1,#REF!=HK$2),1,0)</f>
        <v>#REF!</v>
      </c>
      <c r="HL21" s="123" t="e">
        <f aca="false">COLUMN(HK$11)*IF(AND(#REF!=HL$1,#REF!=HL$2),1,0)</f>
        <v>#REF!</v>
      </c>
      <c r="HM21" s="123" t="e">
        <f aca="false">COLUMN(HL$11)*IF(AND(#REF!=HM$1,#REF!=HM$2),1,0)</f>
        <v>#REF!</v>
      </c>
      <c r="HN21" s="123" t="e">
        <f aca="false">COLUMN(HM$11)*IF(AND(#REF!=HN$1,#REF!=HN$2),1,0)</f>
        <v>#REF!</v>
      </c>
      <c r="HO21" s="123" t="e">
        <f aca="false">COLUMN(HN$11)*IF(AND(#REF!=HO$1,#REF!=HO$2),1,0)</f>
        <v>#REF!</v>
      </c>
      <c r="HP21" s="123" t="e">
        <f aca="false">COLUMN(HO$11)*IF(AND(#REF!=HP$1,#REF!=HP$2),1,0)</f>
        <v>#REF!</v>
      </c>
      <c r="HQ21" s="123" t="e">
        <f aca="false">COLUMN(HP$11)*IF(AND(#REF!=HQ$1,#REF!=HQ$2),1,0)</f>
        <v>#REF!</v>
      </c>
      <c r="HR21" s="123" t="e">
        <f aca="false">COLUMN(HQ$11)*IF(AND(#REF!=HR$1,#REF!=HR$2),1,0)</f>
        <v>#REF!</v>
      </c>
      <c r="HS21" s="123" t="e">
        <f aca="false">COLUMN(HR$11)*IF(AND(#REF!=HS$1,#REF!=HS$2),1,0)</f>
        <v>#REF!</v>
      </c>
      <c r="HT21" s="123" t="e">
        <f aca="false">COLUMN(HS$11)*IF(AND(#REF!=HT$1,#REF!=HT$2),1,0)</f>
        <v>#REF!</v>
      </c>
      <c r="HU21" s="123" t="e">
        <f aca="false">COLUMN(HT$11)*IF(AND(#REF!=HU$1,#REF!=HU$2),1,0)</f>
        <v>#REF!</v>
      </c>
      <c r="HV21" s="123" t="e">
        <f aca="false">COLUMN(HU$11)*IF(AND(#REF!=HV$1,#REF!=HV$2),1,0)</f>
        <v>#REF!</v>
      </c>
      <c r="HW21" s="123" t="e">
        <f aca="false">COLUMN(HV$11)*IF(AND(#REF!=HW$1,#REF!=HW$2),1,0)</f>
        <v>#REF!</v>
      </c>
      <c r="HX21" s="123" t="e">
        <f aca="false">COLUMN(HW$11)*IF(AND(#REF!=HX$1,#REF!=HX$2),1,0)</f>
        <v>#REF!</v>
      </c>
      <c r="HY21" s="123" t="e">
        <f aca="false">COLUMN(HX$11)*IF(AND(#REF!=HY$1,#REF!=HY$2),1,0)</f>
        <v>#REF!</v>
      </c>
      <c r="HZ21" s="123" t="e">
        <f aca="false">COLUMN(HY$11)*IF(AND(#REF!=HZ$1,#REF!=HZ$2),1,0)</f>
        <v>#REF!</v>
      </c>
      <c r="IA21" s="123" t="e">
        <f aca="false">COLUMN(HZ$11)*IF(AND(#REF!=IA$1,#REF!=IA$2),1,0)</f>
        <v>#REF!</v>
      </c>
      <c r="IB21" s="123" t="e">
        <f aca="false">COLUMN(IA$11)*IF(AND(#REF!=IB$1,#REF!=IB$2),1,0)</f>
        <v>#REF!</v>
      </c>
      <c r="IC21" s="123" t="e">
        <f aca="false">COLUMN(IB$11)*IF(AND(#REF!=IC$1,#REF!=IC$2),1,0)</f>
        <v>#REF!</v>
      </c>
      <c r="ID21" s="123" t="e">
        <f aca="false">COLUMN(IC$11)*IF(AND(#REF!=ID$1,#REF!=ID$2),1,0)</f>
        <v>#REF!</v>
      </c>
      <c r="IE21" s="123" t="e">
        <f aca="false">COLUMN(ID$11)*IF(AND(#REF!=IE$1,#REF!=IE$2),1,0)</f>
        <v>#REF!</v>
      </c>
      <c r="IF21" s="123" t="e">
        <f aca="false">COLUMN(IE$11)*IF(AND(#REF!=IF$1,#REF!=IF$2),1,0)</f>
        <v>#REF!</v>
      </c>
      <c r="IG21" s="123" t="e">
        <f aca="false">COLUMN(IF$11)*IF(AND(#REF!=IG$1,#REF!=IG$2),1,0)</f>
        <v>#REF!</v>
      </c>
      <c r="IH21" s="123" t="e">
        <f aca="false">COLUMN(IG$11)*IF(AND(#REF!=IH$1,#REF!=IH$2),1,0)</f>
        <v>#REF!</v>
      </c>
      <c r="II21" s="123" t="e">
        <f aca="false">COLUMN(IH$11)*IF(AND(#REF!=II$1,#REF!=II$2),1,0)</f>
        <v>#REF!</v>
      </c>
      <c r="IJ21" s="123" t="e">
        <f aca="false">COLUMN(II$11)*IF(AND(#REF!=IJ$1,#REF!=IJ$2),1,0)</f>
        <v>#REF!</v>
      </c>
      <c r="IK21" s="123" t="e">
        <f aca="false">COLUMN(IJ$11)*IF(AND(#REF!=IK$1,#REF!=IK$2),1,0)</f>
        <v>#REF!</v>
      </c>
      <c r="IL21" s="123" t="e">
        <f aca="false">COLUMN(IK$11)*IF(AND(#REF!=IL$1,#REF!=IL$2),1,0)</f>
        <v>#REF!</v>
      </c>
      <c r="IM21" s="123" t="e">
        <f aca="false">COLUMN(IL$11)*IF(AND(#REF!=IM$1,#REF!=IM$2),1,0)</f>
        <v>#REF!</v>
      </c>
      <c r="IN21" s="123" t="e">
        <f aca="false">COLUMN(IM$11)*IF(AND(#REF!=IN$1,#REF!=IN$2),1,0)</f>
        <v>#REF!</v>
      </c>
      <c r="IO21" s="123" t="e">
        <f aca="false">COLUMN(IN$11)*IF(AND(#REF!=IO$1,#REF!=IO$2),1,0)</f>
        <v>#REF!</v>
      </c>
      <c r="IP21" s="123" t="e">
        <f aca="false">COLUMN(IO$11)*IF(AND(#REF!=IP$1,#REF!=IP$2),1,0)</f>
        <v>#REF!</v>
      </c>
      <c r="IQ21" s="123" t="e">
        <f aca="false">COLUMN(IP$11)*IF(AND(#REF!=IQ$1,#REF!=IQ$2),1,0)</f>
        <v>#REF!</v>
      </c>
      <c r="IR21" s="123" t="e">
        <f aca="false">COLUMN(IQ$11)*IF(AND(#REF!=IR$1,#REF!=IR$2),1,0)</f>
        <v>#REF!</v>
      </c>
      <c r="IS21" s="123" t="e">
        <f aca="false">COLUMN(IR$11)*IF(AND(#REF!=IS$1,#REF!=IS$2),1,0)</f>
        <v>#REF!</v>
      </c>
      <c r="IT21" s="123" t="e">
        <f aca="false">COLUMN(IS$11)*IF(AND(#REF!=IT$1,#REF!=IT$2),1,0)</f>
        <v>#REF!</v>
      </c>
      <c r="IU21" s="123" t="e">
        <f aca="false">COLUMN(IT$11)*IF(AND(#REF!=IU$1,#REF!=IU$2),1,0)</f>
        <v>#REF!</v>
      </c>
      <c r="IV21" s="123" t="e">
        <f aca="false">COLUMN(IU$11)*IF(AND(#REF!=IV$1,#REF!=IV$2),1,0)</f>
        <v>#REF!</v>
      </c>
      <c r="IW21" s="123" t="e">
        <f aca="false">COLUMN(IV$11)*IF(AND(#REF!=IW$1,#REF!=IW$2),1,0)</f>
        <v>#REF!</v>
      </c>
      <c r="IX21" s="123" t="e">
        <f aca="false">COLUMN(IW$11)*IF(AND(#REF!=IX$1,#REF!=IX$2),1,0)</f>
        <v>#REF!</v>
      </c>
      <c r="IY21" s="123" t="e">
        <f aca="false">COLUMN(IX$11)*IF(AND(#REF!=IY$1,#REF!=IY$2),1,0)</f>
        <v>#REF!</v>
      </c>
      <c r="IZ21" s="123" t="e">
        <f aca="false">COLUMN(IY$11)*IF(AND(#REF!=IZ$1,#REF!=IZ$2),1,0)</f>
        <v>#REF!</v>
      </c>
      <c r="JA21" s="123" t="e">
        <f aca="false">COLUMN(IZ$11)*IF(AND(#REF!=JA$1,#REF!=JA$2),1,0)</f>
        <v>#REF!</v>
      </c>
      <c r="JB21" s="123" t="e">
        <f aca="false">COLUMN(JA$11)*IF(AND(#REF!=JB$1,#REF!=JB$2),1,0)</f>
        <v>#REF!</v>
      </c>
      <c r="JC21" s="123" t="e">
        <f aca="false">COLUMN(JB$11)*IF(AND(#REF!=JC$1,#REF!=JC$2),1,0)</f>
        <v>#REF!</v>
      </c>
      <c r="JD21" s="123" t="e">
        <f aca="false">COLUMN(JC$11)*IF(AND(#REF!=JD$1,#REF!=JD$2),1,0)</f>
        <v>#REF!</v>
      </c>
      <c r="JE21" s="123" t="e">
        <f aca="false">COLUMN(JD$11)*IF(AND(#REF!=JE$1,#REF!=JE$2),1,0)</f>
        <v>#REF!</v>
      </c>
      <c r="JF21" s="123" t="e">
        <f aca="false">COLUMN(JE$11)*IF(AND(#REF!=JF$1,#REF!=JF$2),1,0)</f>
        <v>#REF!</v>
      </c>
      <c r="JG21" s="123" t="e">
        <f aca="false">COLUMN(JF$11)*IF(AND(#REF!=JG$1,#REF!=JG$2),1,0)</f>
        <v>#REF!</v>
      </c>
      <c r="JH21" s="123" t="e">
        <f aca="false">COLUMN(JG$11)*IF(AND(#REF!=JH$1,#REF!=JH$2),1,0)</f>
        <v>#REF!</v>
      </c>
      <c r="JI21" s="123" t="e">
        <f aca="false">COLUMN(JH$11)*IF(AND(#REF!=JI$1,#REF!=JI$2),1,0)</f>
        <v>#REF!</v>
      </c>
      <c r="JJ21" s="123" t="e">
        <f aca="false">COLUMN(JI$11)*IF(AND(#REF!=JJ$1,#REF!=JJ$2),1,0)</f>
        <v>#REF!</v>
      </c>
      <c r="JK21" s="123" t="e">
        <f aca="false">COLUMN(JJ$11)*IF(AND(#REF!=JK$1,#REF!=JK$2),1,0)</f>
        <v>#REF!</v>
      </c>
      <c r="JL21" s="123" t="e">
        <f aca="false">COLUMN(JK$11)*IF(AND(#REF!=JL$1,#REF!=JL$2),1,0)</f>
        <v>#REF!</v>
      </c>
      <c r="JM21" s="123" t="e">
        <f aca="false">COLUMN(JL$11)*IF(AND(#REF!=JM$1,#REF!=JM$2),1,0)</f>
        <v>#REF!</v>
      </c>
      <c r="JN21" s="123" t="e">
        <f aca="false">COLUMN(JM$11)*IF(AND(#REF!=JN$1,#REF!=JN$2),1,0)</f>
        <v>#REF!</v>
      </c>
      <c r="JO21" s="123" t="e">
        <f aca="false">COLUMN(JN$11)*IF(AND(#REF!=JO$1,#REF!=JO$2),1,0)</f>
        <v>#REF!</v>
      </c>
      <c r="JP21" s="123" t="e">
        <f aca="false">COLUMN(JO$11)*IF(AND(#REF!=JP$1,#REF!=JP$2),1,0)</f>
        <v>#REF!</v>
      </c>
      <c r="JQ21" s="123" t="e">
        <f aca="false">COLUMN(JP$11)*IF(AND(#REF!=JQ$1,#REF!=JQ$2),1,0)</f>
        <v>#REF!</v>
      </c>
      <c r="JR21" s="123" t="e">
        <f aca="false">COLUMN(JQ$11)*IF(AND(#REF!=JR$1,#REF!=JR$2),1,0)</f>
        <v>#REF!</v>
      </c>
      <c r="JS21" s="123" t="e">
        <f aca="false">COLUMN(JR$11)*IF(AND(#REF!=JS$1,#REF!=JS$2),1,0)</f>
        <v>#REF!</v>
      </c>
      <c r="JT21" s="123" t="e">
        <f aca="false">COLUMN(JS$11)*IF(AND(#REF!=JT$1,#REF!=JT$2),1,0)</f>
        <v>#REF!</v>
      </c>
      <c r="JU21" s="123" t="e">
        <f aca="false">COLUMN(JT$11)*IF(AND(#REF!=JU$1,#REF!=JU$2),1,0)</f>
        <v>#REF!</v>
      </c>
      <c r="JV21" s="123" t="e">
        <f aca="false">COLUMN(JU$11)*IF(AND(#REF!=JV$1,#REF!=JV$2),1,0)</f>
        <v>#REF!</v>
      </c>
      <c r="JW21" s="123" t="e">
        <f aca="false">COLUMN(JV$11)*IF(AND(#REF!=JW$1,#REF!=JW$2),1,0)</f>
        <v>#REF!</v>
      </c>
      <c r="JX21" s="123" t="e">
        <f aca="false">COLUMN(JW$11)*IF(AND(#REF!=JX$1,#REF!=JX$2),1,0)</f>
        <v>#REF!</v>
      </c>
      <c r="JY21" s="123" t="e">
        <f aca="false">COLUMN(JX$11)*IF(AND(#REF!=JY$1,#REF!=JY$2),1,0)</f>
        <v>#REF!</v>
      </c>
      <c r="JZ21" s="123" t="e">
        <f aca="false">COLUMN(JY$11)*IF(AND(#REF!=JZ$1,#REF!=JZ$2),1,0)</f>
        <v>#REF!</v>
      </c>
      <c r="KA21" s="123" t="e">
        <f aca="false">COLUMN(JZ$11)*IF(AND(#REF!=KA$1,#REF!=KA$2),1,0)</f>
        <v>#REF!</v>
      </c>
      <c r="KB21" s="123" t="e">
        <f aca="false">COLUMN(KA$11)*IF(AND(#REF!=KB$1,#REF!=KB$2),1,0)</f>
        <v>#REF!</v>
      </c>
      <c r="KC21" s="123" t="e">
        <f aca="false">COLUMN(KB$11)*IF(AND(#REF!=KC$1,#REF!=KC$2),1,0)</f>
        <v>#REF!</v>
      </c>
      <c r="KD21" s="123" t="e">
        <f aca="false">COLUMN(KC$11)*IF(AND(#REF!=KD$1,#REF!=KD$2),1,0)</f>
        <v>#REF!</v>
      </c>
      <c r="KE21" s="123" t="e">
        <f aca="false">COLUMN(KD$11)*IF(AND(#REF!=KE$1,#REF!=KE$2),1,0)</f>
        <v>#REF!</v>
      </c>
      <c r="KF21" s="123" t="e">
        <f aca="false">COLUMN(KE$11)*IF(AND(#REF!=KF$1,#REF!=KF$2),1,0)</f>
        <v>#REF!</v>
      </c>
      <c r="KG21" s="123" t="e">
        <f aca="false">COLUMN(KF$11)*IF(AND(#REF!=KG$1,#REF!=KG$2),1,0)</f>
        <v>#REF!</v>
      </c>
      <c r="KH21" s="123" t="e">
        <f aca="false">COLUMN(KG$11)*IF(AND(#REF!=KH$1,#REF!=KH$2),1,0)</f>
        <v>#REF!</v>
      </c>
      <c r="KI21" s="123" t="e">
        <f aca="false">COLUMN(KH$11)*IF(AND(#REF!=KI$1,#REF!=KI$2),1,0)</f>
        <v>#REF!</v>
      </c>
      <c r="KJ21" s="123" t="e">
        <f aca="false">COLUMN(KI$11)*IF(AND(#REF!=KJ$1,#REF!=KJ$2),1,0)</f>
        <v>#REF!</v>
      </c>
      <c r="KK21" s="123" t="e">
        <f aca="false">COLUMN(KJ$11)*IF(AND(#REF!=KK$1,#REF!=KK$2),1,0)</f>
        <v>#REF!</v>
      </c>
      <c r="KL21" s="123" t="e">
        <f aca="false">COLUMN(KK$11)*IF(AND(#REF!=KL$1,#REF!=KL$2),1,0)</f>
        <v>#REF!</v>
      </c>
      <c r="KM21" s="123" t="e">
        <f aca="false">COLUMN(KL$11)*IF(AND(#REF!=KM$1,#REF!=KM$2),1,0)</f>
        <v>#REF!</v>
      </c>
      <c r="KN21" s="123" t="e">
        <f aca="false">COLUMN(KM$11)*IF(AND(#REF!=KN$1,#REF!=KN$2),1,0)</f>
        <v>#REF!</v>
      </c>
      <c r="KO21" s="123" t="e">
        <f aca="false">COLUMN(KN$11)*IF(AND(#REF!=KO$1,#REF!=KO$2),1,0)</f>
        <v>#REF!</v>
      </c>
      <c r="KP21" s="123" t="e">
        <f aca="false">COLUMN(KO$11)*IF(AND(#REF!=KP$1,#REF!=KP$2),1,0)</f>
        <v>#REF!</v>
      </c>
      <c r="KQ21" s="123" t="e">
        <f aca="false">COLUMN(KP$11)*IF(AND(#REF!=KQ$1,#REF!=KQ$2),1,0)</f>
        <v>#REF!</v>
      </c>
      <c r="KR21" s="123" t="e">
        <f aca="false">COLUMN(KQ$11)*IF(AND(#REF!=KR$1,#REF!=KR$2),1,0)</f>
        <v>#REF!</v>
      </c>
      <c r="KS21" s="123" t="e">
        <f aca="false">COLUMN(KR$11)*IF(AND(#REF!=KS$1,#REF!=KS$2),1,0)</f>
        <v>#REF!</v>
      </c>
      <c r="KT21" s="123" t="e">
        <f aca="false">COLUMN(KS$11)*IF(AND(#REF!=KT$1,#REF!=KT$2),1,0)</f>
        <v>#REF!</v>
      </c>
      <c r="KU21" s="123" t="e">
        <f aca="false">COLUMN(KT$11)*IF(AND(#REF!=KU$1,#REF!=KU$2),1,0)</f>
        <v>#REF!</v>
      </c>
      <c r="KV21" s="123" t="e">
        <f aca="false">COLUMN(KU$11)*IF(AND(#REF!=KV$1,#REF!=KV$2),1,0)</f>
        <v>#REF!</v>
      </c>
      <c r="KW21" s="123" t="e">
        <f aca="false">COLUMN(KV$11)*IF(AND(#REF!=KW$1,#REF!=KW$2),1,0)</f>
        <v>#REF!</v>
      </c>
      <c r="KX21" s="123" t="e">
        <f aca="false">COLUMN(KW$11)*IF(AND(#REF!=KX$1,#REF!=KX$2),1,0)</f>
        <v>#REF!</v>
      </c>
      <c r="KY21" s="123" t="e">
        <f aca="false">COLUMN(KX$11)*IF(AND(#REF!=KY$1,#REF!=KY$2),1,0)</f>
        <v>#REF!</v>
      </c>
      <c r="KZ21" s="123" t="e">
        <f aca="false">COLUMN(KY$11)*IF(AND(#REF!=KZ$1,#REF!=KZ$2),1,0)</f>
        <v>#REF!</v>
      </c>
      <c r="LA21" s="123" t="e">
        <f aca="false">COLUMN(KZ$11)*IF(AND(#REF!=LA$1,#REF!=LA$2),1,0)</f>
        <v>#REF!</v>
      </c>
      <c r="LB21" s="123" t="e">
        <f aca="false">COLUMN(LA$11)*IF(AND(#REF!=LB$1,#REF!=LB$2),1,0)</f>
        <v>#REF!</v>
      </c>
      <c r="LC21" s="123" t="e">
        <f aca="false">COLUMN(LB$11)*IF(AND(#REF!=LC$1,#REF!=LC$2),1,0)</f>
        <v>#REF!</v>
      </c>
      <c r="LD21" s="123" t="e">
        <f aca="false">COLUMN(LC$11)*IF(AND(#REF!=LD$1,#REF!=LD$2),1,0)</f>
        <v>#REF!</v>
      </c>
      <c r="LE21" s="123" t="e">
        <f aca="false">COLUMN(LD$11)*IF(AND(#REF!=LE$1,#REF!=LE$2),1,0)</f>
        <v>#REF!</v>
      </c>
      <c r="LF21" s="123" t="e">
        <f aca="false">COLUMN(LE$11)*IF(AND(#REF!=LF$1,#REF!=LF$2),1,0)</f>
        <v>#REF!</v>
      </c>
      <c r="LG21" s="123" t="e">
        <f aca="false">COLUMN(LF$11)*IF(AND(#REF!=LG$1,#REF!=LG$2),1,0)</f>
        <v>#REF!</v>
      </c>
      <c r="LH21" s="123" t="e">
        <f aca="false">COLUMN(LG$11)*IF(AND(#REF!=LH$1,#REF!=LH$2),1,0)</f>
        <v>#REF!</v>
      </c>
      <c r="LI21" s="123" t="e">
        <f aca="false">COLUMN(LH$11)*IF(AND(#REF!=LI$1,#REF!=LI$2),1,0)</f>
        <v>#REF!</v>
      </c>
      <c r="LJ21" s="123" t="e">
        <f aca="false">COLUMN(LI$11)*IF(AND(#REF!=LJ$1,#REF!=LJ$2),1,0)</f>
        <v>#REF!</v>
      </c>
      <c r="LK21" s="123" t="e">
        <f aca="false">COLUMN(LJ$11)*IF(AND(#REF!=LK$1,#REF!=LK$2),1,0)</f>
        <v>#REF!</v>
      </c>
      <c r="LL21" s="123" t="e">
        <f aca="false">COLUMN(LK$11)*IF(AND(#REF!=LL$1,#REF!=LL$2),1,0)</f>
        <v>#REF!</v>
      </c>
      <c r="LM21" s="123" t="e">
        <f aca="false">COLUMN(LL$11)*IF(AND(#REF!=LM$1,#REF!=LM$2),1,0)</f>
        <v>#REF!</v>
      </c>
      <c r="LN21" s="123" t="e">
        <f aca="false">COLUMN(LM$11)*IF(AND(#REF!=LN$1,#REF!=LN$2),1,0)</f>
        <v>#REF!</v>
      </c>
      <c r="LO21" s="123" t="e">
        <f aca="false">COLUMN(LN$11)*IF(AND(#REF!=LO$1,#REF!=LO$2),1,0)</f>
        <v>#REF!</v>
      </c>
      <c r="LP21" s="123" t="e">
        <f aca="false">COLUMN(LO$11)*IF(AND(#REF!=LP$1,#REF!=LP$2),1,0)</f>
        <v>#REF!</v>
      </c>
      <c r="LQ21" s="123" t="e">
        <f aca="false">COLUMN(LP$11)*IF(AND(#REF!=LQ$1,#REF!=LQ$2),1,0)</f>
        <v>#REF!</v>
      </c>
      <c r="LR21" s="123" t="e">
        <f aca="false">COLUMN(LQ$11)*IF(AND(#REF!=LR$1,#REF!=LR$2),1,0)</f>
        <v>#REF!</v>
      </c>
      <c r="LS21" s="123" t="e">
        <f aca="false">COLUMN(LR$11)*IF(AND(#REF!=LS$1,#REF!=LS$2),1,0)</f>
        <v>#REF!</v>
      </c>
      <c r="LT21" s="123" t="e">
        <f aca="false">COLUMN(LS$11)*IF(AND(#REF!=LT$1,#REF!=LT$2),1,0)</f>
        <v>#REF!</v>
      </c>
      <c r="LU21" s="123" t="e">
        <f aca="false">COLUMN(LT$11)*IF(AND(#REF!=LU$1,#REF!=LU$2),1,0)</f>
        <v>#REF!</v>
      </c>
      <c r="LV21" s="123" t="e">
        <f aca="false">COLUMN(LU$11)*IF(AND(#REF!=LV$1,#REF!=LV$2),1,0)</f>
        <v>#REF!</v>
      </c>
      <c r="LW21" s="123" t="e">
        <f aca="false">COLUMN(LV$11)*IF(AND(#REF!=LW$1,#REF!=LW$2),1,0)</f>
        <v>#REF!</v>
      </c>
      <c r="LX21" s="123" t="e">
        <f aca="false">COLUMN(LW$11)*IF(AND(#REF!=LX$1,#REF!=LX$2),1,0)</f>
        <v>#REF!</v>
      </c>
      <c r="LY21" s="123" t="e">
        <f aca="false">COLUMN(LX$11)*IF(AND(#REF!=LY$1,#REF!=LY$2),1,0)</f>
        <v>#REF!</v>
      </c>
      <c r="LZ21" s="123" t="e">
        <f aca="false">COLUMN(LY$11)*IF(AND(#REF!=LZ$1,#REF!=LZ$2),1,0)</f>
        <v>#REF!</v>
      </c>
      <c r="MA21" s="123" t="e">
        <f aca="false">COLUMN(LZ$11)*IF(AND(#REF!=MA$1,#REF!=MA$2),1,0)</f>
        <v>#REF!</v>
      </c>
      <c r="MB21" s="123" t="e">
        <f aca="false">COLUMN(MA$11)*IF(AND(#REF!=MB$1,#REF!=MB$2),1,0)</f>
        <v>#REF!</v>
      </c>
      <c r="MC21" s="123" t="e">
        <f aca="false">COLUMN(MB$11)*IF(AND(#REF!=MC$1,#REF!=MC$2),1,0)</f>
        <v>#REF!</v>
      </c>
      <c r="MD21" s="123" t="e">
        <f aca="false">COLUMN(MC$11)*IF(AND(#REF!=MD$1,#REF!=MD$2),1,0)</f>
        <v>#REF!</v>
      </c>
      <c r="ME21" s="123" t="e">
        <f aca="false">COLUMN(MD$11)*IF(AND(#REF!=ME$1,#REF!=ME$2),1,0)</f>
        <v>#REF!</v>
      </c>
      <c r="MF21" s="123" t="e">
        <f aca="false">COLUMN(ME$11)*IF(AND(#REF!=MF$1,#REF!=MF$2),1,0)</f>
        <v>#REF!</v>
      </c>
      <c r="MG21" s="123" t="e">
        <f aca="false">COLUMN(MF$11)*IF(AND(#REF!=MG$1,#REF!=MG$2),1,0)</f>
        <v>#REF!</v>
      </c>
      <c r="MH21" s="123" t="e">
        <f aca="false">COLUMN(MG$11)*IF(AND(#REF!=MH$1,#REF!=MH$2),1,0)</f>
        <v>#REF!</v>
      </c>
      <c r="MI21" s="123" t="e">
        <f aca="false">COLUMN(MH$11)*IF(AND(#REF!=MI$1,#REF!=MI$2),1,0)</f>
        <v>#REF!</v>
      </c>
      <c r="MJ21" s="123" t="e">
        <f aca="false">COLUMN(MI$11)*IF(AND(#REF!=MJ$1,#REF!=MJ$2),1,0)</f>
        <v>#REF!</v>
      </c>
      <c r="MK21" s="123" t="e">
        <f aca="false">COLUMN(MJ$11)*IF(AND(#REF!=MK$1,#REF!=MK$2),1,0)</f>
        <v>#REF!</v>
      </c>
      <c r="ML21" s="123" t="e">
        <f aca="false">COLUMN(MK$11)*IF(AND(#REF!=ML$1,#REF!=ML$2),1,0)</f>
        <v>#REF!</v>
      </c>
      <c r="MM21" s="123" t="e">
        <f aca="false">COLUMN(ML$11)*IF(AND(#REF!=MM$1,#REF!=MM$2),1,0)</f>
        <v>#REF!</v>
      </c>
      <c r="MN21" s="123" t="e">
        <f aca="false">COLUMN(MM$11)*IF(AND(#REF!=MN$1,#REF!=MN$2),1,0)</f>
        <v>#REF!</v>
      </c>
      <c r="MO21" s="123" t="e">
        <f aca="false">COLUMN(MN$11)*IF(AND(#REF!=MO$1,#REF!=MO$2),1,0)</f>
        <v>#REF!</v>
      </c>
      <c r="MP21" s="123" t="e">
        <f aca="false">COLUMN(MO$11)*IF(AND(#REF!=MP$1,#REF!=MP$2),1,0)</f>
        <v>#REF!</v>
      </c>
      <c r="MQ21" s="123" t="e">
        <f aca="false">COLUMN(MP$11)*IF(AND(#REF!=MQ$1,#REF!=MQ$2),1,0)</f>
        <v>#REF!</v>
      </c>
      <c r="MR21" s="123" t="e">
        <f aca="false">COLUMN(MQ$11)*IF(AND(#REF!=MR$1,#REF!=MR$2),1,0)</f>
        <v>#REF!</v>
      </c>
      <c r="MS21" s="123" t="e">
        <f aca="false">COLUMN(MR$11)*IF(AND(#REF!=MS$1,#REF!=MS$2),1,0)</f>
        <v>#REF!</v>
      </c>
      <c r="MT21" s="123" t="e">
        <f aca="false">COLUMN(MS$11)*IF(AND(#REF!=MT$1,#REF!=MT$2),1,0)</f>
        <v>#REF!</v>
      </c>
      <c r="MU21" s="123" t="e">
        <f aca="false">COLUMN(MT$11)*IF(AND(#REF!=MU$1,#REF!=MU$2),1,0)</f>
        <v>#REF!</v>
      </c>
      <c r="MV21" s="123" t="e">
        <f aca="false">COLUMN(MU$11)*IF(AND(#REF!=MV$1,#REF!=MV$2),1,0)</f>
        <v>#REF!</v>
      </c>
      <c r="MW21" s="123" t="e">
        <f aca="false">COLUMN(MV$11)*IF(AND(#REF!=MW$1,#REF!=MW$2),1,0)</f>
        <v>#REF!</v>
      </c>
      <c r="MX21" s="123" t="e">
        <f aca="false">COLUMN(MW$11)*IF(AND(#REF!=MX$1,#REF!=MX$2),1,0)</f>
        <v>#REF!</v>
      </c>
      <c r="MY21" s="123" t="e">
        <f aca="false">COLUMN(MX$11)*IF(AND(#REF!=MY$1,#REF!=MY$2),1,0)</f>
        <v>#REF!</v>
      </c>
      <c r="MZ21" s="123" t="e">
        <f aca="false">COLUMN(MY$11)*IF(AND(#REF!=MZ$1,#REF!=MZ$2),1,0)</f>
        <v>#REF!</v>
      </c>
      <c r="NA21" s="123" t="e">
        <f aca="false">COLUMN(MZ$11)*IF(AND(#REF!=NA$1,#REF!=NA$2),1,0)</f>
        <v>#REF!</v>
      </c>
      <c r="NB21" s="123" t="e">
        <f aca="false">COLUMN(NA$11)*IF(AND(#REF!=NB$1,#REF!=NB$2),1,0)</f>
        <v>#REF!</v>
      </c>
      <c r="NC21" s="123" t="e">
        <f aca="false">COLUMN(NB$11)*IF(AND(#REF!=NC$1,#REF!=NC$2),1,0)</f>
        <v>#REF!</v>
      </c>
      <c r="ND21" s="123" t="e">
        <f aca="false">COLUMN(NC$11)*IF(AND(#REF!=ND$1,#REF!=ND$2),1,0)</f>
        <v>#REF!</v>
      </c>
      <c r="NE21" s="123" t="e">
        <f aca="false">COLUMN(ND$11)*IF(AND(#REF!=NE$1,#REF!=NE$2),1,0)</f>
        <v>#REF!</v>
      </c>
      <c r="NF21" s="123" t="e">
        <f aca="false">COLUMN(NE$11)*IF(AND(#REF!=NF$1,#REF!=NF$2),1,0)</f>
        <v>#REF!</v>
      </c>
      <c r="NG21" s="123" t="e">
        <f aca="false">COLUMN(NF$11)*IF(AND(#REF!=NG$1,#REF!=NG$2),1,0)</f>
        <v>#REF!</v>
      </c>
      <c r="NH21" s="123" t="e">
        <f aca="false">COLUMN(NG$11)*IF(AND(#REF!=NH$1,#REF!=NH$2),1,0)</f>
        <v>#REF!</v>
      </c>
      <c r="NI21" s="123" t="e">
        <f aca="false">COLUMN(NH$11)*IF(AND(#REF!=NI$1,#REF!=NI$2),1,0)</f>
        <v>#REF!</v>
      </c>
      <c r="NJ21" s="123" t="e">
        <f aca="false">COLUMN(NI$11)*IF(AND(#REF!=NJ$1,#REF!=NJ$2),1,0)</f>
        <v>#REF!</v>
      </c>
      <c r="NK21" s="123" t="e">
        <f aca="false">COLUMN(NJ$11)*IF(AND(#REF!=NK$1,#REF!=NK$2),1,0)</f>
        <v>#REF!</v>
      </c>
      <c r="NL21" s="123" t="e">
        <f aca="false">COLUMN(NK$11)*IF(AND(#REF!=NL$1,#REF!=NL$2),1,0)</f>
        <v>#REF!</v>
      </c>
      <c r="NM21" s="123" t="e">
        <f aca="false">COLUMN(NL$11)*IF(AND(#REF!=NM$1,#REF!=NM$2),1,0)</f>
        <v>#REF!</v>
      </c>
      <c r="NN21" s="123" t="e">
        <f aca="false">COLUMN(NM$11)*IF(AND(#REF!=NN$1,#REF!=NN$2),1,0)</f>
        <v>#REF!</v>
      </c>
      <c r="NO21" s="123" t="e">
        <f aca="false">COLUMN(NN$11)*IF(AND(#REF!=NO$1,#REF!=NO$2),1,0)</f>
        <v>#REF!</v>
      </c>
      <c r="NP21" s="123" t="e">
        <f aca="false">COLUMN(NO$11)*IF(AND(#REF!=NP$1,#REF!=NP$2),1,0)</f>
        <v>#REF!</v>
      </c>
      <c r="NQ21" s="123" t="e">
        <f aca="false">COLUMN(NP$11)*IF(AND(#REF!=NQ$1,#REF!=NQ$2),1,0)</f>
        <v>#REF!</v>
      </c>
      <c r="NR21" s="123" t="e">
        <f aca="false">COLUMN(NQ$11)*IF(AND(#REF!=NR$1,#REF!=NR$2),1,0)</f>
        <v>#REF!</v>
      </c>
      <c r="NS21" s="123" t="e">
        <f aca="false">COLUMN(NR$11)*IF(AND(#REF!=NS$1,#REF!=NS$2),1,0)</f>
        <v>#REF!</v>
      </c>
      <c r="NT21" s="123" t="e">
        <f aca="false">COLUMN(NS$11)*IF(AND(#REF!=NT$1,#REF!=NT$2),1,0)</f>
        <v>#REF!</v>
      </c>
      <c r="NU21" s="123" t="e">
        <f aca="false">COLUMN(NT$11)*IF(AND(#REF!=NU$1,#REF!=NU$2),1,0)</f>
        <v>#REF!</v>
      </c>
      <c r="NV21" s="123" t="e">
        <f aca="false">COLUMN(NU$11)*IF(AND(#REF!=NV$1,#REF!=NV$2),1,0)</f>
        <v>#REF!</v>
      </c>
      <c r="NW21" s="123" t="e">
        <f aca="false">COLUMN(NV$11)*IF(AND(#REF!=NW$1,#REF!=NW$2),1,0)</f>
        <v>#REF!</v>
      </c>
      <c r="NX21" s="123" t="e">
        <f aca="false">COLUMN(NW$11)*IF(AND(#REF!=NX$1,#REF!=NX$2),1,0)</f>
        <v>#REF!</v>
      </c>
      <c r="NY21" s="123" t="e">
        <f aca="false">COLUMN(NX$11)*IF(AND(#REF!=NY$1,#REF!=NY$2),1,0)</f>
        <v>#REF!</v>
      </c>
      <c r="NZ21" s="123" t="e">
        <f aca="false">COLUMN(NY$11)*IF(AND(#REF!=NZ$1,#REF!=NZ$2),1,0)</f>
        <v>#REF!</v>
      </c>
      <c r="OA21" s="123" t="e">
        <f aca="false">COLUMN(NZ$11)*IF(AND(#REF!=OA$1,#REF!=OA$2),1,0)</f>
        <v>#REF!</v>
      </c>
      <c r="OB21" s="123" t="e">
        <f aca="false">COLUMN(OA$11)*IF(AND(#REF!=OB$1,#REF!=OB$2),1,0)</f>
        <v>#REF!</v>
      </c>
      <c r="OC21" s="123" t="e">
        <f aca="false">COLUMN(OB$11)*IF(AND(#REF!=OC$1,#REF!=OC$2),1,0)</f>
        <v>#REF!</v>
      </c>
      <c r="OD21" s="123" t="e">
        <f aca="false">COLUMN(OC$11)*IF(AND(#REF!=OD$1,#REF!=OD$2),1,0)</f>
        <v>#REF!</v>
      </c>
      <c r="OE21" s="123" t="e">
        <f aca="false">COLUMN(OD$11)*IF(AND(#REF!=OE$1,#REF!=OE$2),1,0)</f>
        <v>#REF!</v>
      </c>
      <c r="OF21" s="123" t="e">
        <f aca="false">COLUMN(OE$11)*IF(AND(#REF!=OF$1,#REF!=OF$2),1,0)</f>
        <v>#REF!</v>
      </c>
      <c r="OG21" s="123" t="e">
        <f aca="false">COLUMN(OF$11)*IF(AND(#REF!=OG$1,#REF!=OG$2),1,0)</f>
        <v>#REF!</v>
      </c>
      <c r="OH21" s="123" t="e">
        <f aca="false">COLUMN(OG$11)*IF(AND(#REF!=OH$1,#REF!=OH$2),1,0)</f>
        <v>#REF!</v>
      </c>
      <c r="OI21" s="123" t="e">
        <f aca="false">COLUMN(OH$11)*IF(AND(#REF!=OI$1,#REF!=OI$2),1,0)</f>
        <v>#REF!</v>
      </c>
      <c r="OJ21" s="123" t="e">
        <f aca="false">COLUMN(OI$11)*IF(AND(#REF!=OJ$1,#REF!=OJ$2),1,0)</f>
        <v>#REF!</v>
      </c>
      <c r="OK21" s="123" t="e">
        <f aca="false">COLUMN(OJ$11)*IF(AND(#REF!=OK$1,#REF!=OK$2),1,0)</f>
        <v>#REF!</v>
      </c>
      <c r="OL21" s="123" t="e">
        <f aca="false">COLUMN(OK$11)*IF(AND(#REF!=OL$1,#REF!=OL$2),1,0)</f>
        <v>#REF!</v>
      </c>
      <c r="OM21" s="123" t="e">
        <f aca="false">COLUMN(OL$11)*IF(AND(#REF!=OM$1,#REF!=OM$2),1,0)</f>
        <v>#REF!</v>
      </c>
      <c r="ON21" s="123" t="e">
        <f aca="false">COLUMN(OM$11)*IF(AND(#REF!=ON$1,#REF!=ON$2),1,0)</f>
        <v>#REF!</v>
      </c>
      <c r="OO21" s="123" t="e">
        <f aca="false">COLUMN(ON$11)*IF(AND(#REF!=OO$1,#REF!=OO$2),1,0)</f>
        <v>#REF!</v>
      </c>
      <c r="OP21" s="123" t="e">
        <f aca="false">COLUMN(OO$11)*IF(AND(#REF!=OP$1,#REF!=OP$2),1,0)</f>
        <v>#REF!</v>
      </c>
      <c r="OQ21" s="123" t="e">
        <f aca="false">COLUMN(OP$11)*IF(AND(#REF!=OQ$1,#REF!=OQ$2),1,0)</f>
        <v>#REF!</v>
      </c>
      <c r="OR21" s="123" t="e">
        <f aca="false">COLUMN(OQ$11)*IF(AND(#REF!=OR$1,#REF!=OR$2),1,0)</f>
        <v>#REF!</v>
      </c>
      <c r="OS21" s="123" t="e">
        <f aca="false">COLUMN(OR$11)*IF(AND(#REF!=OS$1,#REF!=OS$2),1,0)</f>
        <v>#REF!</v>
      </c>
      <c r="OT21" s="123" t="e">
        <f aca="false">COLUMN(OS$11)*IF(AND(#REF!=OT$1,#REF!=OT$2),1,0)</f>
        <v>#REF!</v>
      </c>
      <c r="OU21" s="123" t="e">
        <f aca="false">COLUMN(OT$11)*IF(AND(#REF!=OU$1,#REF!=OU$2),1,0)</f>
        <v>#REF!</v>
      </c>
      <c r="OV21" s="123" t="e">
        <f aca="false">COLUMN(OU$11)*IF(AND(#REF!=OV$1,#REF!=OV$2),1,0)</f>
        <v>#REF!</v>
      </c>
      <c r="OW21" s="123" t="e">
        <f aca="false">COLUMN(OV$11)*IF(AND(#REF!=OW$1,#REF!=OW$2),1,0)</f>
        <v>#REF!</v>
      </c>
      <c r="OX21" s="123" t="e">
        <f aca="false">COLUMN(OW$11)*IF(AND(#REF!=OX$1,#REF!=OX$2),1,0)</f>
        <v>#REF!</v>
      </c>
      <c r="OY21" s="123" t="e">
        <f aca="false">COLUMN(OX$11)*IF(AND(#REF!=OY$1,#REF!=OY$2),1,0)</f>
        <v>#REF!</v>
      </c>
      <c r="OZ21" s="123" t="e">
        <f aca="false">COLUMN(OY$11)*IF(AND(#REF!=OZ$1,#REF!=OZ$2),1,0)</f>
        <v>#REF!</v>
      </c>
      <c r="PA21" s="123" t="e">
        <f aca="false">COLUMN(OZ$11)*IF(AND(#REF!=PA$1,#REF!=PA$2),1,0)</f>
        <v>#REF!</v>
      </c>
      <c r="PB21" s="123" t="e">
        <f aca="false">COLUMN(PA$11)*IF(AND(#REF!=PB$1,#REF!=PB$2),1,0)</f>
        <v>#REF!</v>
      </c>
      <c r="PC21" s="123" t="e">
        <f aca="false">COLUMN(PB$11)*IF(AND(#REF!=PC$1,#REF!=PC$2),1,0)</f>
        <v>#REF!</v>
      </c>
      <c r="PD21" s="123" t="e">
        <f aca="false">COLUMN(PC$11)*IF(AND(#REF!=PD$1,#REF!=PD$2),1,0)</f>
        <v>#REF!</v>
      </c>
      <c r="PE21" s="123" t="e">
        <f aca="false">COLUMN(PD$11)*IF(AND(#REF!=PE$1,#REF!=PE$2),1,0)</f>
        <v>#REF!</v>
      </c>
      <c r="PF21" s="123" t="e">
        <f aca="false">COLUMN(PE$11)*IF(AND(#REF!=PF$1,#REF!=PF$2),1,0)</f>
        <v>#REF!</v>
      </c>
      <c r="PG21" s="123" t="e">
        <f aca="false">COLUMN(PF$11)*IF(AND(#REF!=PG$1,#REF!=PG$2),1,0)</f>
        <v>#REF!</v>
      </c>
      <c r="PH21" s="123" t="e">
        <f aca="false">COLUMN(PG$11)*IF(AND(#REF!=PH$1,#REF!=PH$2),1,0)</f>
        <v>#REF!</v>
      </c>
      <c r="PI21" s="123" t="e">
        <f aca="false">COLUMN(PH$11)*IF(AND(#REF!=PI$1,#REF!=PI$2),1,0)</f>
        <v>#REF!</v>
      </c>
      <c r="PJ21" s="123" t="e">
        <f aca="false">COLUMN(PI$11)*IF(AND(#REF!=PJ$1,#REF!=PJ$2),1,0)</f>
        <v>#REF!</v>
      </c>
      <c r="PK21" s="123" t="e">
        <f aca="false">COLUMN(PJ$11)*IF(AND(#REF!=PK$1,#REF!=PK$2),1,0)</f>
        <v>#REF!</v>
      </c>
      <c r="PL21" s="123" t="e">
        <f aca="false">COLUMN(PK$11)*IF(AND(#REF!=PL$1,#REF!=PL$2),1,0)</f>
        <v>#REF!</v>
      </c>
      <c r="PM21" s="123" t="e">
        <f aca="false">COLUMN(PL$11)*IF(AND(#REF!=PM$1,#REF!=PM$2),1,0)</f>
        <v>#REF!</v>
      </c>
      <c r="PN21" s="123" t="e">
        <f aca="false">COLUMN(PM$11)*IF(AND(#REF!=PN$1,#REF!=PN$2),1,0)</f>
        <v>#REF!</v>
      </c>
      <c r="PO21" s="123" t="e">
        <f aca="false">COLUMN(PN$11)*IF(AND(#REF!=PO$1,#REF!=PO$2),1,0)</f>
        <v>#REF!</v>
      </c>
      <c r="PP21" s="123" t="e">
        <f aca="false">COLUMN(PO$11)*IF(AND(#REF!=PP$1,#REF!=PP$2),1,0)</f>
        <v>#REF!</v>
      </c>
      <c r="PQ21" s="123" t="e">
        <f aca="false">COLUMN(PP$11)*IF(AND(#REF!=PQ$1,#REF!=PQ$2),1,0)</f>
        <v>#REF!</v>
      </c>
      <c r="PR21" s="123" t="e">
        <f aca="false">COLUMN(PQ$11)*IF(AND(#REF!=PR$1,#REF!=PR$2),1,0)</f>
        <v>#REF!</v>
      </c>
      <c r="PS21" s="123" t="e">
        <f aca="false">COLUMN(PR$11)*IF(AND(#REF!=PS$1,#REF!=PS$2),1,0)</f>
        <v>#REF!</v>
      </c>
      <c r="PT21" s="123" t="e">
        <f aca="false">COLUMN(PS$11)*IF(AND(#REF!=PT$1,#REF!=PT$2),1,0)</f>
        <v>#REF!</v>
      </c>
      <c r="PU21" s="123" t="e">
        <f aca="false">COLUMN(PT$11)*IF(AND(#REF!=PU$1,#REF!=PU$2),1,0)</f>
        <v>#REF!</v>
      </c>
      <c r="PV21" s="123" t="e">
        <f aca="false">COLUMN(PU$11)*IF(AND(#REF!=PV$1,#REF!=PV$2),1,0)</f>
        <v>#REF!</v>
      </c>
      <c r="PW21" s="123" t="e">
        <f aca="false">COLUMN(PV$11)*IF(AND(#REF!=PW$1,#REF!=PW$2),1,0)</f>
        <v>#REF!</v>
      </c>
      <c r="PX21" s="123" t="e">
        <f aca="false">COLUMN(PW$11)*IF(AND(#REF!=PX$1,#REF!=PX$2),1,0)</f>
        <v>#REF!</v>
      </c>
      <c r="PY21" s="123" t="e">
        <f aca="false">COLUMN(PX$11)*IF(AND(#REF!=PY$1,#REF!=PY$2),1,0)</f>
        <v>#REF!</v>
      </c>
      <c r="PZ21" s="123" t="e">
        <f aca="false">COLUMN(PY$11)*IF(AND(#REF!=PZ$1,#REF!=PZ$2),1,0)</f>
        <v>#REF!</v>
      </c>
      <c r="QA21" s="123" t="e">
        <f aca="false">COLUMN(PZ$11)*IF(AND(#REF!=QA$1,#REF!=QA$2),1,0)</f>
        <v>#REF!</v>
      </c>
      <c r="QB21" s="123" t="e">
        <f aca="false">COLUMN(QA$11)*IF(AND(#REF!=QB$1,#REF!=QB$2),1,0)</f>
        <v>#REF!</v>
      </c>
      <c r="QC21" s="123" t="e">
        <f aca="false">COLUMN(QB$11)*IF(AND(#REF!=QC$1,#REF!=QC$2),1,0)</f>
        <v>#REF!</v>
      </c>
      <c r="QD21" s="123" t="e">
        <f aca="false">COLUMN(QC$11)*IF(AND(#REF!=QD$1,#REF!=QD$2),1,0)</f>
        <v>#REF!</v>
      </c>
      <c r="QE21" s="123" t="e">
        <f aca="false">COLUMN(QD$11)*IF(AND(#REF!=QE$1,#REF!=QE$2),1,0)</f>
        <v>#REF!</v>
      </c>
      <c r="QF21" s="123" t="e">
        <f aca="false">COLUMN(QE$11)*IF(AND(#REF!=QF$1,#REF!=QF$2),1,0)</f>
        <v>#REF!</v>
      </c>
      <c r="QG21" s="123" t="e">
        <f aca="false">COLUMN(QF$11)*IF(AND(#REF!=QG$1,#REF!=QG$2),1,0)</f>
        <v>#REF!</v>
      </c>
      <c r="QH21" s="123" t="e">
        <f aca="false">COLUMN(QG$11)*IF(AND(#REF!=QH$1,#REF!=QH$2),1,0)</f>
        <v>#REF!</v>
      </c>
      <c r="QI21" s="123" t="e">
        <f aca="false">COLUMN(QH$11)*IF(AND(#REF!=QI$1,#REF!=QI$2),1,0)</f>
        <v>#REF!</v>
      </c>
      <c r="QJ21" s="123" t="e">
        <f aca="false">COLUMN(QI$11)*IF(AND(#REF!=QJ$1,#REF!=QJ$2),1,0)</f>
        <v>#REF!</v>
      </c>
      <c r="QK21" s="123" t="e">
        <f aca="false">COLUMN(QJ$11)*IF(AND(#REF!=QK$1,#REF!=QK$2),1,0)</f>
        <v>#REF!</v>
      </c>
      <c r="QL21" s="123" t="e">
        <f aca="false">COLUMN(QK$11)*IF(AND(#REF!=QL$1,#REF!=QL$2),1,0)</f>
        <v>#REF!</v>
      </c>
      <c r="QM21" s="123" t="e">
        <f aca="false">COLUMN(QL$11)*IF(AND(#REF!=QM$1,#REF!=QM$2),1,0)</f>
        <v>#REF!</v>
      </c>
      <c r="QN21" s="123" t="e">
        <f aca="false">COLUMN(QM$11)*IF(AND(#REF!=QN$1,#REF!=QN$2),1,0)</f>
        <v>#REF!</v>
      </c>
      <c r="QO21" s="123" t="e">
        <f aca="false">COLUMN(QN$11)*IF(AND(#REF!=QO$1,#REF!=QO$2),1,0)</f>
        <v>#REF!</v>
      </c>
      <c r="QP21" s="123" t="e">
        <f aca="false">COLUMN(QO$11)*IF(AND(#REF!=QP$1,#REF!=QP$2),1,0)</f>
        <v>#REF!</v>
      </c>
      <c r="QQ21" s="123" t="e">
        <f aca="false">COLUMN(QP$11)*IF(AND(#REF!=QQ$1,#REF!=QQ$2),1,0)</f>
        <v>#REF!</v>
      </c>
      <c r="QR21" s="123" t="e">
        <f aca="false">COLUMN(QQ$11)*IF(AND(#REF!=QR$1,#REF!=QR$2),1,0)</f>
        <v>#REF!</v>
      </c>
      <c r="QS21" s="123" t="e">
        <f aca="false">COLUMN(QR$11)*IF(AND(#REF!=QS$1,#REF!=QS$2),1,0)</f>
        <v>#REF!</v>
      </c>
      <c r="QT21" s="123" t="e">
        <f aca="false">COLUMN(QS$11)*IF(AND(#REF!=QT$1,#REF!=QT$2),1,0)</f>
        <v>#REF!</v>
      </c>
      <c r="QU21" s="123" t="e">
        <f aca="false">COLUMN(QT$11)*IF(AND(#REF!=QU$1,#REF!=QU$2),1,0)</f>
        <v>#REF!</v>
      </c>
      <c r="QV21" s="123" t="e">
        <f aca="false">COLUMN(QU$11)*IF(AND(#REF!=QV$1,#REF!=QV$2),1,0)</f>
        <v>#REF!</v>
      </c>
      <c r="QW21" s="123" t="e">
        <f aca="false">COLUMN(QV$11)*IF(AND(#REF!=QW$1,#REF!=QW$2),1,0)</f>
        <v>#REF!</v>
      </c>
      <c r="QX21" s="123" t="e">
        <f aca="false">COLUMN(QW$11)*IF(AND(#REF!=QX$1,#REF!=QX$2),1,0)</f>
        <v>#REF!</v>
      </c>
      <c r="QY21" s="123" t="e">
        <f aca="false">COLUMN(QX$11)*IF(AND(#REF!=QY$1,#REF!=QY$2),1,0)</f>
        <v>#REF!</v>
      </c>
      <c r="QZ21" s="123" t="e">
        <f aca="false">COLUMN(QY$11)*IF(AND(#REF!=QZ$1,#REF!=QZ$2),1,0)</f>
        <v>#REF!</v>
      </c>
      <c r="RA21" s="123" t="e">
        <f aca="false">COLUMN(QZ$11)*IF(AND(#REF!=RA$1,#REF!=RA$2),1,0)</f>
        <v>#REF!</v>
      </c>
      <c r="RB21" s="123" t="e">
        <f aca="false">COLUMN(RA$11)*IF(AND(#REF!=RB$1,#REF!=RB$2),1,0)</f>
        <v>#REF!</v>
      </c>
      <c r="RC21" s="123" t="e">
        <f aca="false">COLUMN(RB$11)*IF(AND(#REF!=RC$1,#REF!=RC$2),1,0)</f>
        <v>#REF!</v>
      </c>
      <c r="RD21" s="123" t="e">
        <f aca="false">COLUMN(RC$11)*IF(AND(#REF!=RD$1,#REF!=RD$2),1,0)</f>
        <v>#REF!</v>
      </c>
      <c r="RE21" s="123" t="e">
        <f aca="false">COLUMN(RD$11)*IF(AND(#REF!=RE$1,#REF!=RE$2),1,0)</f>
        <v>#REF!</v>
      </c>
      <c r="RF21" s="123" t="e">
        <f aca="false">COLUMN(RE$11)*IF(AND(#REF!=RF$1,#REF!=RF$2),1,0)</f>
        <v>#REF!</v>
      </c>
      <c r="RG21" s="123" t="e">
        <f aca="false">COLUMN(RF$11)*IF(AND(#REF!=RG$1,#REF!=RG$2),1,0)</f>
        <v>#REF!</v>
      </c>
      <c r="RH21" s="123" t="e">
        <f aca="false">COLUMN(RG$11)*IF(AND(#REF!=RH$1,#REF!=RH$2),1,0)</f>
        <v>#REF!</v>
      </c>
      <c r="RI21" s="123" t="e">
        <f aca="false">COLUMN(RH$11)*IF(AND(#REF!=RI$1,#REF!=RI$2),1,0)</f>
        <v>#REF!</v>
      </c>
      <c r="RJ21" s="123" t="e">
        <f aca="false">COLUMN(RI$11)*IF(AND(#REF!=RJ$1,#REF!=RJ$2),1,0)</f>
        <v>#REF!</v>
      </c>
      <c r="RK21" s="123" t="e">
        <f aca="false">COLUMN(RJ$11)*IF(AND(#REF!=RK$1,#REF!=RK$2),1,0)</f>
        <v>#REF!</v>
      </c>
      <c r="RL21" s="123" t="e">
        <f aca="false">COLUMN(RK$11)*IF(AND(#REF!=RL$1,#REF!=RL$2),1,0)</f>
        <v>#REF!</v>
      </c>
      <c r="RM21" s="123" t="e">
        <f aca="false">COLUMN(RL$11)*IF(AND(#REF!=RM$1,#REF!=RM$2),1,0)</f>
        <v>#REF!</v>
      </c>
      <c r="RN21" s="123" t="e">
        <f aca="false">COLUMN(RM$11)*IF(AND(#REF!=RN$1,#REF!=RN$2),1,0)</f>
        <v>#REF!</v>
      </c>
      <c r="RO21" s="123" t="e">
        <f aca="false">COLUMN(RN$11)*IF(AND(#REF!=RO$1,#REF!=RO$2),1,0)</f>
        <v>#REF!</v>
      </c>
      <c r="RP21" s="123" t="e">
        <f aca="false">COLUMN(RO$11)*IF(AND(#REF!=RP$1,#REF!=RP$2),1,0)</f>
        <v>#REF!</v>
      </c>
      <c r="RQ21" s="123" t="e">
        <f aca="false">COLUMN(RP$11)*IF(AND(#REF!=RQ$1,#REF!=RQ$2),1,0)</f>
        <v>#REF!</v>
      </c>
      <c r="RR21" s="123" t="e">
        <f aca="false">COLUMN(RQ$11)*IF(AND(#REF!=RR$1,#REF!=RR$2),1,0)</f>
        <v>#REF!</v>
      </c>
      <c r="RS21" s="123" t="e">
        <f aca="false">COLUMN(RR$11)*IF(AND(#REF!=RS$1,#REF!=RS$2),1,0)</f>
        <v>#REF!</v>
      </c>
      <c r="RT21" s="123" t="e">
        <f aca="false">COLUMN(RS$11)*IF(AND(#REF!=RT$1,#REF!=RT$2),1,0)</f>
        <v>#REF!</v>
      </c>
      <c r="RU21" s="123" t="e">
        <f aca="false">COLUMN(RT$11)*IF(AND(#REF!=RU$1,#REF!=RU$2),1,0)</f>
        <v>#REF!</v>
      </c>
      <c r="RV21" s="123" t="e">
        <f aca="false">COLUMN(RU$11)*IF(AND(#REF!=RV$1,#REF!=RV$2),1,0)</f>
        <v>#REF!</v>
      </c>
      <c r="RW21" s="123" t="e">
        <f aca="false">COLUMN(RV$11)*IF(AND(#REF!=RW$1,#REF!=RW$2),1,0)</f>
        <v>#REF!</v>
      </c>
      <c r="RX21" s="123" t="e">
        <f aca="false">COLUMN(RW$11)*IF(AND(#REF!=RX$1,#REF!=RX$2),1,0)</f>
        <v>#REF!</v>
      </c>
      <c r="RY21" s="123" t="e">
        <f aca="false">COLUMN(RX$11)*IF(AND(#REF!=RY$1,#REF!=RY$2),1,0)</f>
        <v>#REF!</v>
      </c>
      <c r="RZ21" s="123" t="e">
        <f aca="false">COLUMN(RY$11)*IF(AND(#REF!=RZ$1,#REF!=RZ$2),1,0)</f>
        <v>#REF!</v>
      </c>
      <c r="SA21" s="123" t="e">
        <f aca="false">COLUMN(RZ$11)*IF(AND(#REF!=SA$1,#REF!=SA$2),1,0)</f>
        <v>#REF!</v>
      </c>
      <c r="SB21" s="123" t="e">
        <f aca="false">COLUMN(SA$11)*IF(AND(#REF!=SB$1,#REF!=SB$2),1,0)</f>
        <v>#REF!</v>
      </c>
      <c r="SC21" s="123" t="e">
        <f aca="false">COLUMN(SB$11)*IF(AND(#REF!=SC$1,#REF!=SC$2),1,0)</f>
        <v>#REF!</v>
      </c>
      <c r="SD21" s="123" t="e">
        <f aca="false">COLUMN(SC$11)*IF(AND(#REF!=SD$1,#REF!=SD$2),1,0)</f>
        <v>#REF!</v>
      </c>
      <c r="SE21" s="123" t="e">
        <f aca="false">COLUMN(SD$11)*IF(AND(#REF!=SE$1,#REF!=SE$2),1,0)</f>
        <v>#REF!</v>
      </c>
      <c r="SF21" s="123" t="e">
        <f aca="false">COLUMN(SE$11)*IF(AND(#REF!=SF$1,#REF!=SF$2),1,0)</f>
        <v>#REF!</v>
      </c>
      <c r="SG21" s="123" t="e">
        <f aca="false">COLUMN(SF$11)*IF(AND(#REF!=SG$1,#REF!=SG$2),1,0)</f>
        <v>#REF!</v>
      </c>
      <c r="SH21" s="123" t="e">
        <f aca="false">COLUMN(SG$11)*IF(AND(#REF!=SH$1,#REF!=SH$2),1,0)</f>
        <v>#REF!</v>
      </c>
      <c r="SI21" s="123" t="e">
        <f aca="false">COLUMN(SH$11)*IF(AND(#REF!=SI$1,#REF!=SI$2),1,0)</f>
        <v>#REF!</v>
      </c>
      <c r="SJ21" s="123" t="e">
        <f aca="false">COLUMN(SI$11)*IF(AND(#REF!=SJ$1,#REF!=SJ$2),1,0)</f>
        <v>#REF!</v>
      </c>
      <c r="SK21" s="123" t="e">
        <f aca="false">COLUMN(SJ$11)*IF(AND(#REF!=SK$1,#REF!=SK$2),1,0)</f>
        <v>#REF!</v>
      </c>
      <c r="SL21" s="123" t="e">
        <f aca="false">COLUMN(SK$11)*IF(AND(#REF!=SL$1,#REF!=SL$2),1,0)</f>
        <v>#REF!</v>
      </c>
      <c r="SM21" s="123" t="e">
        <f aca="false">COLUMN(SL$11)*IF(AND(#REF!=SM$1,#REF!=SM$2),1,0)</f>
        <v>#REF!</v>
      </c>
      <c r="SN21" s="123" t="e">
        <f aca="false">COLUMN(SM$11)*IF(AND(#REF!=SN$1,#REF!=SN$2),1,0)</f>
        <v>#REF!</v>
      </c>
      <c r="SO21" s="123" t="e">
        <f aca="false">COLUMN(SN$11)*IF(AND(#REF!=SO$1,#REF!=SO$2),1,0)</f>
        <v>#REF!</v>
      </c>
      <c r="SP21" s="123" t="e">
        <f aca="false">COLUMN(SO$11)*IF(AND(#REF!=SP$1,#REF!=SP$2),1,0)</f>
        <v>#REF!</v>
      </c>
      <c r="SQ21" s="123" t="e">
        <f aca="false">COLUMN(SP$11)*IF(AND(#REF!=SQ$1,#REF!=SQ$2),1,0)</f>
        <v>#REF!</v>
      </c>
      <c r="SR21" s="123" t="e">
        <f aca="false">COLUMN(SQ$11)*IF(AND(#REF!=SR$1,#REF!=SR$2),1,0)</f>
        <v>#REF!</v>
      </c>
      <c r="SS21" s="123" t="e">
        <f aca="false">COLUMN(SR$11)*IF(AND(#REF!=SS$1,#REF!=SS$2),1,0)</f>
        <v>#REF!</v>
      </c>
      <c r="ST21" s="123" t="e">
        <f aca="false">COLUMN(SS$11)*IF(AND(#REF!=ST$1,#REF!=ST$2),1,0)</f>
        <v>#REF!</v>
      </c>
      <c r="SU21" s="123" t="e">
        <f aca="false">COLUMN(ST$11)*IF(AND(#REF!=SU$1,#REF!=SU$2),1,0)</f>
        <v>#REF!</v>
      </c>
      <c r="SV21" s="123" t="e">
        <f aca="false">COLUMN(SU$11)*IF(AND(#REF!=SV$1,#REF!=SV$2),1,0)</f>
        <v>#REF!</v>
      </c>
      <c r="SW21" s="123" t="e">
        <f aca="false">COLUMN(SV$11)*IF(AND(#REF!=SW$1,#REF!=SW$2),1,0)</f>
        <v>#REF!</v>
      </c>
      <c r="SX21" s="123" t="e">
        <f aca="false">COLUMN(SW$11)*IF(AND(#REF!=SX$1,#REF!=SX$2),1,0)</f>
        <v>#REF!</v>
      </c>
      <c r="SY21" s="123" t="e">
        <f aca="false">COLUMN(SX$11)*IF(AND(#REF!=SY$1,#REF!=SY$2),1,0)</f>
        <v>#REF!</v>
      </c>
      <c r="SZ21" s="123" t="e">
        <f aca="false">COLUMN(SY$11)*IF(AND(#REF!=SZ$1,#REF!=SZ$2),1,0)</f>
        <v>#REF!</v>
      </c>
      <c r="TA21" s="123" t="e">
        <f aca="false">COLUMN(SZ$11)*IF(AND(#REF!=TA$1,#REF!=TA$2),1,0)</f>
        <v>#REF!</v>
      </c>
      <c r="TB21" s="123" t="e">
        <f aca="false">COLUMN(TA$11)*IF(AND(#REF!=TB$1,#REF!=TB$2),1,0)</f>
        <v>#REF!</v>
      </c>
      <c r="TC21" s="123" t="e">
        <f aca="false">COLUMN(TB$11)*IF(AND(#REF!=TC$1,#REF!=TC$2),1,0)</f>
        <v>#REF!</v>
      </c>
      <c r="TD21" s="123" t="e">
        <f aca="false">COLUMN(TC$11)*IF(AND(#REF!=TD$1,#REF!=TD$2),1,0)</f>
        <v>#REF!</v>
      </c>
      <c r="TE21" s="123" t="e">
        <f aca="false">COLUMN(TD$11)*IF(AND(#REF!=TE$1,#REF!=TE$2),1,0)</f>
        <v>#REF!</v>
      </c>
      <c r="TF21" s="123" t="e">
        <f aca="false">COLUMN(TE$11)*IF(AND(#REF!=TF$1,#REF!=TF$2),1,0)</f>
        <v>#REF!</v>
      </c>
      <c r="TG21" s="123" t="e">
        <f aca="false">COLUMN(TF$11)*IF(AND(#REF!=TG$1,#REF!=TG$2),1,0)</f>
        <v>#REF!</v>
      </c>
      <c r="TH21" s="123" t="e">
        <f aca="false">COLUMN(TG$11)*IF(AND(#REF!=TH$1,#REF!=TH$2),1,0)</f>
        <v>#REF!</v>
      </c>
      <c r="TI21" s="123" t="e">
        <f aca="false">COLUMN(TH$11)*IF(AND(#REF!=TI$1,#REF!=TI$2),1,0)</f>
        <v>#REF!</v>
      </c>
      <c r="TJ21" s="123" t="e">
        <f aca="false">COLUMN(TI$11)*IF(AND(#REF!=TJ$1,#REF!=TJ$2),1,0)</f>
        <v>#REF!</v>
      </c>
      <c r="TK21" s="123" t="e">
        <f aca="false">COLUMN(TJ$11)*IF(AND(#REF!=TK$1,#REF!=TK$2),1,0)</f>
        <v>#REF!</v>
      </c>
      <c r="TL21" s="123" t="e">
        <f aca="false">COLUMN(TK$11)*IF(AND(#REF!=TL$1,#REF!=TL$2),1,0)</f>
        <v>#REF!</v>
      </c>
      <c r="TM21" s="123" t="e">
        <f aca="false">COLUMN(TL$11)*IF(AND(#REF!=TM$1,#REF!=TM$2),1,0)</f>
        <v>#REF!</v>
      </c>
      <c r="TN21" s="123" t="e">
        <f aca="false">COLUMN(TM$11)*IF(AND(#REF!=TN$1,#REF!=TN$2),1,0)</f>
        <v>#REF!</v>
      </c>
      <c r="TO21" s="123" t="e">
        <f aca="false">COLUMN(TN$11)*IF(AND(#REF!=TO$1,#REF!=TO$2),1,0)</f>
        <v>#REF!</v>
      </c>
      <c r="TP21" s="123" t="e">
        <f aca="false">COLUMN(TO$11)*IF(AND(#REF!=TP$1,#REF!=TP$2),1,0)</f>
        <v>#REF!</v>
      </c>
      <c r="TQ21" s="123" t="e">
        <f aca="false">COLUMN(TP$11)*IF(AND(#REF!=TQ$1,#REF!=TQ$2),1,0)</f>
        <v>#REF!</v>
      </c>
      <c r="TR21" s="123" t="e">
        <f aca="false">COLUMN(TQ$11)*IF(AND(#REF!=TR$1,#REF!=TR$2),1,0)</f>
        <v>#REF!</v>
      </c>
      <c r="TS21" s="123" t="e">
        <f aca="false">COLUMN(TR$11)*IF(AND(#REF!=TS$1,#REF!=TS$2),1,0)</f>
        <v>#REF!</v>
      </c>
      <c r="TT21" s="123" t="e">
        <f aca="false">COLUMN(TS$11)*IF(AND(#REF!=TT$1,#REF!=TT$2),1,0)</f>
        <v>#REF!</v>
      </c>
      <c r="TU21" s="123" t="e">
        <f aca="false">COLUMN(TT$11)*IF(AND(#REF!=TU$1,#REF!=TU$2),1,0)</f>
        <v>#REF!</v>
      </c>
      <c r="TV21" s="123" t="e">
        <f aca="false">COLUMN(TU$11)*IF(AND(#REF!=TV$1,#REF!=TV$2),1,0)</f>
        <v>#REF!</v>
      </c>
      <c r="TW21" s="123" t="e">
        <f aca="false">COLUMN(TV$11)*IF(AND(#REF!=TW$1,#REF!=TW$2),1,0)</f>
        <v>#REF!</v>
      </c>
      <c r="TX21" s="123" t="e">
        <f aca="false">COLUMN(TW$11)*IF(AND(#REF!=TX$1,#REF!=TX$2),1,0)</f>
        <v>#REF!</v>
      </c>
      <c r="TY21" s="123" t="e">
        <f aca="false">COLUMN(TX$11)*IF(AND(#REF!=TY$1,#REF!=TY$2),1,0)</f>
        <v>#REF!</v>
      </c>
      <c r="TZ21" s="123" t="e">
        <f aca="false">COLUMN(TY$11)*IF(AND(#REF!=TZ$1,#REF!=TZ$2),1,0)</f>
        <v>#REF!</v>
      </c>
      <c r="UA21" s="123" t="e">
        <f aca="false">COLUMN(TZ$11)*IF(AND(#REF!=UA$1,#REF!=UA$2),1,0)</f>
        <v>#REF!</v>
      </c>
      <c r="UB21" s="123" t="e">
        <f aca="false">COLUMN(UA$11)*IF(AND(#REF!=UB$1,#REF!=UB$2),1,0)</f>
        <v>#REF!</v>
      </c>
      <c r="UC21" s="123" t="e">
        <f aca="false">COLUMN(UB$11)*IF(AND(#REF!=UC$1,#REF!=UC$2),1,0)</f>
        <v>#REF!</v>
      </c>
      <c r="UD21" s="123" t="e">
        <f aca="false">COLUMN(UC$11)*IF(AND(#REF!=UD$1,#REF!=UD$2),1,0)</f>
        <v>#REF!</v>
      </c>
      <c r="UE21" s="123" t="e">
        <f aca="false">COLUMN(UD$11)*IF(AND(#REF!=UE$1,#REF!=UE$2),1,0)</f>
        <v>#REF!</v>
      </c>
      <c r="UF21" s="123" t="e">
        <f aca="false">COLUMN(UE$11)*IF(AND(#REF!=UF$1,#REF!=UF$2),1,0)</f>
        <v>#REF!</v>
      </c>
      <c r="UG21" s="123" t="e">
        <f aca="false">COLUMN(UF$11)*IF(AND(#REF!=UG$1,#REF!=UG$2),1,0)</f>
        <v>#REF!</v>
      </c>
      <c r="UH21" s="123" t="e">
        <f aca="false">COLUMN(UG$11)*IF(AND(#REF!=UH$1,#REF!=UH$2),1,0)</f>
        <v>#REF!</v>
      </c>
      <c r="UI21" s="123" t="e">
        <f aca="false">COLUMN(UH$11)*IF(AND(#REF!=UI$1,#REF!=UI$2),1,0)</f>
        <v>#REF!</v>
      </c>
      <c r="UJ21" s="123" t="e">
        <f aca="false">COLUMN(UI$11)*IF(AND(#REF!=UJ$1,#REF!=UJ$2),1,0)</f>
        <v>#REF!</v>
      </c>
      <c r="UK21" s="123" t="e">
        <f aca="false">COLUMN(UJ$11)*IF(AND(#REF!=UK$1,#REF!=UK$2),1,0)</f>
        <v>#REF!</v>
      </c>
      <c r="UL21" s="123" t="e">
        <f aca="false">COLUMN(UK$11)*IF(AND(#REF!=UL$1,#REF!=UL$2),1,0)</f>
        <v>#REF!</v>
      </c>
      <c r="UM21" s="123" t="e">
        <f aca="false">COLUMN(UL$11)*IF(AND(#REF!=UM$1,#REF!=UM$2),1,0)</f>
        <v>#REF!</v>
      </c>
      <c r="UN21" s="123" t="e">
        <f aca="false">COLUMN(UM$11)*IF(AND(#REF!=UN$1,#REF!=UN$2),1,0)</f>
        <v>#REF!</v>
      </c>
      <c r="UO21" s="123" t="e">
        <f aca="false">COLUMN(UN$11)*IF(AND(#REF!=UO$1,#REF!=UO$2),1,0)</f>
        <v>#REF!</v>
      </c>
      <c r="UP21" s="123" t="e">
        <f aca="false">COLUMN(UO$11)*IF(AND(#REF!=UP$1,#REF!=UP$2),1,0)</f>
        <v>#REF!</v>
      </c>
      <c r="UQ21" s="123" t="e">
        <f aca="false">COLUMN(UP$11)*IF(AND(#REF!=UQ$1,#REF!=UQ$2),1,0)</f>
        <v>#REF!</v>
      </c>
      <c r="UR21" s="123" t="e">
        <f aca="false">COLUMN(UQ$11)*IF(AND(#REF!=UR$1,#REF!=UR$2),1,0)</f>
        <v>#REF!</v>
      </c>
      <c r="US21" s="123" t="e">
        <f aca="false">COLUMN(UR$11)*IF(AND(#REF!=US$1,#REF!=US$2),1,0)</f>
        <v>#REF!</v>
      </c>
      <c r="UT21" s="123" t="e">
        <f aca="false">COLUMN(US$11)*IF(AND(#REF!=UT$1,#REF!=UT$2),1,0)</f>
        <v>#REF!</v>
      </c>
      <c r="UU21" s="123" t="e">
        <f aca="false">COLUMN(UT$11)*IF(AND(#REF!=UU$1,#REF!=UU$2),1,0)</f>
        <v>#REF!</v>
      </c>
      <c r="UV21" s="123" t="e">
        <f aca="false">COLUMN(UU$11)*IF(AND(#REF!=UV$1,#REF!=UV$2),1,0)</f>
        <v>#REF!</v>
      </c>
      <c r="UW21" s="123" t="e">
        <f aca="false">COLUMN(UV$11)*IF(AND(#REF!=UW$1,#REF!=UW$2),1,0)</f>
        <v>#REF!</v>
      </c>
      <c r="UX21" s="123" t="e">
        <f aca="false">COLUMN(UW$11)*IF(AND(#REF!=UX$1,#REF!=UX$2),1,0)</f>
        <v>#REF!</v>
      </c>
      <c r="UY21" s="123" t="e">
        <f aca="false">COLUMN(UX$11)*IF(AND(#REF!=UY$1,#REF!=UY$2),1,0)</f>
        <v>#REF!</v>
      </c>
      <c r="UZ21" s="123" t="e">
        <f aca="false">COLUMN(UY$11)*IF(AND(#REF!=UZ$1,#REF!=UZ$2),1,0)</f>
        <v>#REF!</v>
      </c>
      <c r="VA21" s="123" t="e">
        <f aca="false">COLUMN(UZ$11)*IF(AND(#REF!=VA$1,#REF!=VA$2),1,0)</f>
        <v>#REF!</v>
      </c>
      <c r="VB21" s="123" t="e">
        <f aca="false">COLUMN(VA$11)*IF(AND(#REF!=VB$1,#REF!=VB$2),1,0)</f>
        <v>#REF!</v>
      </c>
      <c r="VC21" s="123" t="e">
        <f aca="false">COLUMN(VB$11)*IF(AND(#REF!=VC$1,#REF!=VC$2),1,0)</f>
        <v>#REF!</v>
      </c>
      <c r="VD21" s="123" t="e">
        <f aca="false">COLUMN(VC$11)*IF(AND(#REF!=VD$1,#REF!=VD$2),1,0)</f>
        <v>#REF!</v>
      </c>
      <c r="VE21" s="123" t="e">
        <f aca="false">COLUMN(VD$11)*IF(AND(#REF!=VE$1,#REF!=VE$2),1,0)</f>
        <v>#REF!</v>
      </c>
      <c r="VF21" s="123" t="e">
        <f aca="false">COLUMN(VE$11)*IF(AND(#REF!=VF$1,#REF!=VF$2),1,0)</f>
        <v>#REF!</v>
      </c>
      <c r="VG21" s="123" t="e">
        <f aca="false">COLUMN(VF$11)*IF(AND(#REF!=VG$1,#REF!=VG$2),1,0)</f>
        <v>#REF!</v>
      </c>
      <c r="VH21" s="123" t="e">
        <f aca="false">COLUMN(VG$11)*IF(AND(#REF!=VH$1,#REF!=VH$2),1,0)</f>
        <v>#REF!</v>
      </c>
      <c r="VI21" s="123" t="e">
        <f aca="false">COLUMN(VH$11)*IF(AND(#REF!=VI$1,#REF!=VI$2),1,0)</f>
        <v>#REF!</v>
      </c>
      <c r="VJ21" s="123" t="e">
        <f aca="false">COLUMN(VI$11)*IF(AND(#REF!=VJ$1,#REF!=VJ$2),1,0)</f>
        <v>#REF!</v>
      </c>
      <c r="VK21" s="123" t="e">
        <f aca="false">COLUMN(VJ$11)*IF(AND(#REF!=VK$1,#REF!=VK$2),1,0)</f>
        <v>#REF!</v>
      </c>
      <c r="VL21" s="123" t="e">
        <f aca="false">COLUMN(VK$11)*IF(AND(#REF!=VL$1,#REF!=VL$2),1,0)</f>
        <v>#REF!</v>
      </c>
      <c r="VM21" s="123" t="e">
        <f aca="false">COLUMN(VL$11)*IF(AND(#REF!=VM$1,#REF!=VM$2),1,0)</f>
        <v>#REF!</v>
      </c>
      <c r="VN21" s="123" t="e">
        <f aca="false">COLUMN(VM$11)*IF(AND(#REF!=VN$1,#REF!=VN$2),1,0)</f>
        <v>#REF!</v>
      </c>
      <c r="VO21" s="123" t="e">
        <f aca="false">COLUMN(VN$11)*IF(AND(#REF!=VO$1,#REF!=VO$2),1,0)</f>
        <v>#REF!</v>
      </c>
      <c r="VP21" s="123" t="e">
        <f aca="false">COLUMN(VO$11)*IF(AND(#REF!=VP$1,#REF!=VP$2),1,0)</f>
        <v>#REF!</v>
      </c>
      <c r="VQ21" s="123" t="e">
        <f aca="false">COLUMN(VP$11)*IF(AND(#REF!=VQ$1,#REF!=VQ$2),1,0)</f>
        <v>#REF!</v>
      </c>
      <c r="VR21" s="123" t="e">
        <f aca="false">COLUMN(VQ$11)*IF(AND(#REF!=VR$1,#REF!=VR$2),1,0)</f>
        <v>#REF!</v>
      </c>
      <c r="VS21" s="123" t="e">
        <f aca="false">COLUMN(VR$11)*IF(AND(#REF!=VS$1,#REF!=VS$2),1,0)</f>
        <v>#REF!</v>
      </c>
      <c r="VT21" s="123" t="e">
        <f aca="false">COLUMN(VS$11)*IF(AND(#REF!=VT$1,#REF!=VT$2),1,0)</f>
        <v>#REF!</v>
      </c>
      <c r="VU21" s="123" t="e">
        <f aca="false">COLUMN(VT$11)*IF(AND(#REF!=VU$1,#REF!=VU$2),1,0)</f>
        <v>#REF!</v>
      </c>
      <c r="VV21" s="123" t="e">
        <f aca="false">COLUMN(VU$11)*IF(AND(#REF!=VV$1,#REF!=VV$2),1,0)</f>
        <v>#REF!</v>
      </c>
      <c r="VW21" s="123" t="e">
        <f aca="false">COLUMN(VV$11)*IF(AND(#REF!=VW$1,#REF!=VW$2),1,0)</f>
        <v>#REF!</v>
      </c>
      <c r="VX21" s="123" t="e">
        <f aca="false">COLUMN(VW$11)*IF(AND(#REF!=VX$1,#REF!=VX$2),1,0)</f>
        <v>#REF!</v>
      </c>
      <c r="VY21" s="123" t="e">
        <f aca="false">COLUMN(VX$11)*IF(AND(#REF!=VY$1,#REF!=VY$2),1,0)</f>
        <v>#REF!</v>
      </c>
      <c r="VZ21" s="123" t="e">
        <f aca="false">COLUMN(VY$11)*IF(AND(#REF!=VZ$1,#REF!=VZ$2),1,0)</f>
        <v>#REF!</v>
      </c>
      <c r="WA21" s="123" t="e">
        <f aca="false">COLUMN(VZ$11)*IF(AND(#REF!=WA$1,#REF!=WA$2),1,0)</f>
        <v>#REF!</v>
      </c>
      <c r="WB21" s="123" t="e">
        <f aca="false">COLUMN(WA$11)*IF(AND(#REF!=WB$1,#REF!=WB$2),1,0)</f>
        <v>#REF!</v>
      </c>
      <c r="WC21" s="123" t="e">
        <f aca="false">COLUMN(WB$11)*IF(AND(#REF!=WC$1,#REF!=WC$2),1,0)</f>
        <v>#REF!</v>
      </c>
      <c r="WD21" s="123" t="e">
        <f aca="false">COLUMN(WC$11)*IF(AND(#REF!=WD$1,#REF!=WD$2),1,0)</f>
        <v>#REF!</v>
      </c>
      <c r="WE21" s="123" t="e">
        <f aca="false">COLUMN(WD$11)*IF(AND(#REF!=WE$1,#REF!=WE$2),1,0)</f>
        <v>#REF!</v>
      </c>
      <c r="WF21" s="123" t="e">
        <f aca="false">COLUMN(WE$11)*IF(AND(#REF!=WF$1,#REF!=WF$2),1,0)</f>
        <v>#REF!</v>
      </c>
      <c r="WG21" s="123" t="e">
        <f aca="false">COLUMN(WF$11)*IF(AND(#REF!=WG$1,#REF!=WG$2),1,0)</f>
        <v>#REF!</v>
      </c>
      <c r="WH21" s="123" t="e">
        <f aca="false">COLUMN(WG$11)*IF(AND(#REF!=WH$1,#REF!=WH$2),1,0)</f>
        <v>#REF!</v>
      </c>
      <c r="WI21" s="123" t="e">
        <f aca="false">COLUMN(WH$11)*IF(AND(#REF!=WI$1,#REF!=WI$2),1,0)</f>
        <v>#REF!</v>
      </c>
      <c r="WJ21" s="123" t="e">
        <f aca="false">COLUMN(WI$11)*IF(AND(#REF!=WJ$1,#REF!=WJ$2),1,0)</f>
        <v>#REF!</v>
      </c>
      <c r="WK21" s="123" t="e">
        <f aca="false">COLUMN(WJ$11)*IF(AND(#REF!=WK$1,#REF!=WK$2),1,0)</f>
        <v>#REF!</v>
      </c>
      <c r="WL21" s="123" t="e">
        <f aca="false">COLUMN(WK$11)*IF(AND(#REF!=WL$1,#REF!=WL$2),1,0)</f>
        <v>#REF!</v>
      </c>
      <c r="WM21" s="123" t="e">
        <f aca="false">COLUMN(WL$11)*IF(AND(#REF!=WM$1,#REF!=WM$2),1,0)</f>
        <v>#REF!</v>
      </c>
      <c r="WN21" s="123" t="e">
        <f aca="false">COLUMN(WM$11)*IF(AND(#REF!=WN$1,#REF!=WN$2),1,0)</f>
        <v>#REF!</v>
      </c>
      <c r="WO21" s="123" t="e">
        <f aca="false">COLUMN(WN$11)*IF(AND(#REF!=WO$1,#REF!=WO$2),1,0)</f>
        <v>#REF!</v>
      </c>
      <c r="WP21" s="123" t="e">
        <f aca="false">COLUMN(WO$11)*IF(AND(#REF!=WP$1,#REF!=WP$2),1,0)</f>
        <v>#REF!</v>
      </c>
      <c r="WQ21" s="123" t="e">
        <f aca="false">COLUMN(WP$11)*IF(AND(#REF!=WQ$1,#REF!=WQ$2),1,0)</f>
        <v>#REF!</v>
      </c>
      <c r="WR21" s="123" t="e">
        <f aca="false">COLUMN(WQ$11)*IF(AND(#REF!=WR$1,#REF!=WR$2),1,0)</f>
        <v>#REF!</v>
      </c>
      <c r="WS21" s="123" t="e">
        <f aca="false">COLUMN(WR$11)*IF(AND(#REF!=WS$1,#REF!=WS$2),1,0)</f>
        <v>#REF!</v>
      </c>
      <c r="WT21" s="123" t="e">
        <f aca="false">COLUMN(WS$11)*IF(AND(#REF!=WT$1,#REF!=WT$2),1,0)</f>
        <v>#REF!</v>
      </c>
      <c r="WU21" s="123" t="e">
        <f aca="false">COLUMN(WT$11)*IF(AND(#REF!=WU$1,#REF!=WU$2),1,0)</f>
        <v>#REF!</v>
      </c>
      <c r="WV21" s="123" t="e">
        <f aca="false">COLUMN(WU$11)*IF(AND(#REF!=WV$1,#REF!=WV$2),1,0)</f>
        <v>#REF!</v>
      </c>
      <c r="WW21" s="123" t="e">
        <f aca="false">COLUMN(WV$11)*IF(AND(#REF!=WW$1,#REF!=WW$2),1,0)</f>
        <v>#REF!</v>
      </c>
      <c r="WX21" s="123" t="e">
        <f aca="false">COLUMN(WW$11)*IF(AND(#REF!=WX$1,#REF!=WX$2),1,0)</f>
        <v>#REF!</v>
      </c>
      <c r="WY21" s="123" t="e">
        <f aca="false">COLUMN(WX$11)*IF(AND(#REF!=WY$1,#REF!=WY$2),1,0)</f>
        <v>#REF!</v>
      </c>
      <c r="WZ21" s="123" t="e">
        <f aca="false">COLUMN(WY$11)*IF(AND(#REF!=WZ$1,#REF!=WZ$2),1,0)</f>
        <v>#REF!</v>
      </c>
      <c r="XA21" s="123" t="e">
        <f aca="false">COLUMN(WZ$11)*IF(AND(#REF!=XA$1,#REF!=XA$2),1,0)</f>
        <v>#REF!</v>
      </c>
      <c r="XB21" s="123" t="e">
        <f aca="false">COLUMN(XA$11)*IF(AND(#REF!=XB$1,#REF!=XB$2),1,0)</f>
        <v>#REF!</v>
      </c>
      <c r="XC21" s="123" t="e">
        <f aca="false">COLUMN(XB$11)*IF(AND(#REF!=XC$1,#REF!=XC$2),1,0)</f>
        <v>#REF!</v>
      </c>
      <c r="XD21" s="123" t="e">
        <f aca="false">COLUMN(XC$11)*IF(AND(#REF!=XD$1,#REF!=XD$2),1,0)</f>
        <v>#REF!</v>
      </c>
      <c r="XE21" s="123" t="e">
        <f aca="false">COLUMN(XD$11)*IF(AND(#REF!=XE$1,#REF!=XE$2),1,0)</f>
        <v>#REF!</v>
      </c>
      <c r="XF21" s="123" t="e">
        <f aca="false">COLUMN(XE$11)*IF(AND(#REF!=XF$1,#REF!=XF$2),1,0)</f>
        <v>#REF!</v>
      </c>
      <c r="XG21" s="123" t="e">
        <f aca="false">COLUMN(XF$11)*IF(AND(#REF!=XG$1,#REF!=XG$2),1,0)</f>
        <v>#REF!</v>
      </c>
      <c r="XH21" s="123" t="e">
        <f aca="false">COLUMN(XG$11)*IF(AND(#REF!=XH$1,#REF!=XH$2),1,0)</f>
        <v>#REF!</v>
      </c>
      <c r="XI21" s="123" t="e">
        <f aca="false">COLUMN(XH$11)*IF(AND(#REF!=XI$1,#REF!=XI$2),1,0)</f>
        <v>#REF!</v>
      </c>
      <c r="XJ21" s="123" t="e">
        <f aca="false">COLUMN(XI$11)*IF(AND(#REF!=XJ$1,#REF!=XJ$2),1,0)</f>
        <v>#REF!</v>
      </c>
      <c r="XK21" s="123" t="e">
        <f aca="false">COLUMN(XJ$11)*IF(AND(#REF!=XK$1,#REF!=XK$2),1,0)</f>
        <v>#REF!</v>
      </c>
      <c r="XL21" s="123" t="e">
        <f aca="false">COLUMN(XK$11)*IF(AND(#REF!=XL$1,#REF!=XL$2),1,0)</f>
        <v>#REF!</v>
      </c>
      <c r="XM21" s="123" t="e">
        <f aca="false">COLUMN(XL$11)*IF(AND(#REF!=XM$1,#REF!=XM$2),1,0)</f>
        <v>#REF!</v>
      </c>
      <c r="XN21" s="123" t="e">
        <f aca="false">COLUMN(XM$11)*IF(AND(#REF!=XN$1,#REF!=XN$2),1,0)</f>
        <v>#REF!</v>
      </c>
      <c r="XO21" s="123" t="e">
        <f aca="false">COLUMN(XN$11)*IF(AND(#REF!=XO$1,#REF!=XO$2),1,0)</f>
        <v>#REF!</v>
      </c>
      <c r="XP21" s="123" t="e">
        <f aca="false">COLUMN(XO$11)*IF(AND(#REF!=XP$1,#REF!=XP$2),1,0)</f>
        <v>#REF!</v>
      </c>
      <c r="XQ21" s="123" t="e">
        <f aca="false">COLUMN(XP$11)*IF(AND(#REF!=XQ$1,#REF!=XQ$2),1,0)</f>
        <v>#REF!</v>
      </c>
      <c r="XR21" s="123" t="e">
        <f aca="false">COLUMN(XQ$11)*IF(AND(#REF!=XR$1,#REF!=XR$2),1,0)</f>
        <v>#REF!</v>
      </c>
      <c r="XS21" s="123" t="e">
        <f aca="false">COLUMN(XR$11)*IF(AND(#REF!=XS$1,#REF!=XS$2),1,0)</f>
        <v>#REF!</v>
      </c>
      <c r="XT21" s="123" t="e">
        <f aca="false">COLUMN(XS$11)*IF(AND(#REF!=XT$1,#REF!=XT$2),1,0)</f>
        <v>#REF!</v>
      </c>
      <c r="XU21" s="123" t="e">
        <f aca="false">COLUMN(XT$11)*IF(AND(#REF!=XU$1,#REF!=XU$2),1,0)</f>
        <v>#REF!</v>
      </c>
      <c r="XV21" s="123" t="e">
        <f aca="false">COLUMN(XU$11)*IF(AND(#REF!=XV$1,#REF!=XV$2),1,0)</f>
        <v>#REF!</v>
      </c>
      <c r="XW21" s="123" t="e">
        <f aca="false">COLUMN(XV$11)*IF(AND(#REF!=XW$1,#REF!=XW$2),1,0)</f>
        <v>#REF!</v>
      </c>
      <c r="XX21" s="123" t="e">
        <f aca="false">COLUMN(XW$11)*IF(AND(#REF!=XX$1,#REF!=XX$2),1,0)</f>
        <v>#REF!</v>
      </c>
      <c r="XY21" s="123" t="e">
        <f aca="false">COLUMN(XX$11)*IF(AND(#REF!=XY$1,#REF!=XY$2),1,0)</f>
        <v>#REF!</v>
      </c>
      <c r="XZ21" s="123" t="e">
        <f aca="false">COLUMN(XY$11)*IF(AND(#REF!=XZ$1,#REF!=XZ$2),1,0)</f>
        <v>#REF!</v>
      </c>
      <c r="YA21" s="123" t="e">
        <f aca="false">COLUMN(XZ$11)*IF(AND(#REF!=YA$1,#REF!=YA$2),1,0)</f>
        <v>#REF!</v>
      </c>
      <c r="YB21" s="123" t="e">
        <f aca="false">COLUMN(YA$11)*IF(AND(#REF!=YB$1,#REF!=YB$2),1,0)</f>
        <v>#REF!</v>
      </c>
      <c r="YC21" s="123" t="e">
        <f aca="false">COLUMN(YB$11)*IF(AND(#REF!=YC$1,#REF!=YC$2),1,0)</f>
        <v>#REF!</v>
      </c>
      <c r="YD21" s="123" t="e">
        <f aca="false">COLUMN(YC$11)*IF(AND(#REF!=YD$1,#REF!=YD$2),1,0)</f>
        <v>#REF!</v>
      </c>
      <c r="YE21" s="123" t="e">
        <f aca="false">COLUMN(YD$11)*IF(AND(#REF!=YE$1,#REF!=YE$2),1,0)</f>
        <v>#REF!</v>
      </c>
      <c r="YF21" s="123" t="e">
        <f aca="false">COLUMN(YE$11)*IF(AND(#REF!=YF$1,#REF!=YF$2),1,0)</f>
        <v>#REF!</v>
      </c>
      <c r="YG21" s="123" t="e">
        <f aca="false">COLUMN(YF$11)*IF(AND(#REF!=YG$1,#REF!=YG$2),1,0)</f>
        <v>#REF!</v>
      </c>
      <c r="YH21" s="123" t="e">
        <f aca="false">COLUMN(YG$11)*IF(AND(#REF!=YH$1,#REF!=YH$2),1,0)</f>
        <v>#REF!</v>
      </c>
      <c r="YI21" s="123" t="e">
        <f aca="false">COLUMN(YH$11)*IF(AND(#REF!=YI$1,#REF!=YI$2),1,0)</f>
        <v>#REF!</v>
      </c>
      <c r="YJ21" s="123" t="e">
        <f aca="false">COLUMN(YI$11)*IF(AND(#REF!=YJ$1,#REF!=YJ$2),1,0)</f>
        <v>#REF!</v>
      </c>
      <c r="YK21" s="123" t="e">
        <f aca="false">COLUMN(YJ$11)*IF(AND(#REF!=YK$1,#REF!=YK$2),1,0)</f>
        <v>#REF!</v>
      </c>
      <c r="YL21" s="123" t="e">
        <f aca="false">COLUMN(YK$11)*IF(AND(#REF!=YL$1,#REF!=YL$2),1,0)</f>
        <v>#REF!</v>
      </c>
      <c r="YM21" s="123" t="e">
        <f aca="false">COLUMN(YL$11)*IF(AND(#REF!=YM$1,#REF!=YM$2),1,0)</f>
        <v>#REF!</v>
      </c>
      <c r="YN21" s="123" t="e">
        <f aca="false">COLUMN(YM$11)*IF(AND(#REF!=YN$1,#REF!=YN$2),1,0)</f>
        <v>#REF!</v>
      </c>
      <c r="YO21" s="123" t="e">
        <f aca="false">COLUMN(YN$11)*IF(AND(#REF!=YO$1,#REF!=YO$2),1,0)</f>
        <v>#REF!</v>
      </c>
      <c r="YP21" s="123" t="e">
        <f aca="false">COLUMN(YO$11)*IF(AND(#REF!=YP$1,#REF!=YP$2),1,0)</f>
        <v>#REF!</v>
      </c>
      <c r="YQ21" s="123" t="e">
        <f aca="false">COLUMN(YP$11)*IF(AND(#REF!=YQ$1,#REF!=YQ$2),1,0)</f>
        <v>#REF!</v>
      </c>
      <c r="YR21" s="123" t="e">
        <f aca="false">COLUMN(YQ$11)*IF(AND(#REF!=YR$1,#REF!=YR$2),1,0)</f>
        <v>#REF!</v>
      </c>
      <c r="YS21" s="123" t="e">
        <f aca="false">COLUMN(YR$11)*IF(AND(#REF!=YS$1,#REF!=YS$2),1,0)</f>
        <v>#REF!</v>
      </c>
      <c r="YT21" s="123" t="e">
        <f aca="false">COLUMN(YS$11)*IF(AND(#REF!=YT$1,#REF!=YT$2),1,0)</f>
        <v>#REF!</v>
      </c>
      <c r="YU21" s="123" t="e">
        <f aca="false">COLUMN(YT$11)*IF(AND(#REF!=YU$1,#REF!=YU$2),1,0)</f>
        <v>#REF!</v>
      </c>
      <c r="YV21" s="123" t="e">
        <f aca="false">COLUMN(YU$11)*IF(AND(#REF!=YV$1,#REF!=YV$2),1,0)</f>
        <v>#REF!</v>
      </c>
      <c r="YW21" s="123" t="e">
        <f aca="false">COLUMN(YV$11)*IF(AND(#REF!=YW$1,#REF!=YW$2),1,0)</f>
        <v>#REF!</v>
      </c>
      <c r="YX21" s="123" t="e">
        <f aca="false">COLUMN(YW$11)*IF(AND(#REF!=YX$1,#REF!=YX$2),1,0)</f>
        <v>#REF!</v>
      </c>
      <c r="YY21" s="123" t="e">
        <f aca="false">COLUMN(YX$11)*IF(AND(#REF!=YY$1,#REF!=YY$2),1,0)</f>
        <v>#REF!</v>
      </c>
      <c r="YZ21" s="123" t="e">
        <f aca="false">COLUMN(YY$11)*IF(AND(#REF!=YZ$1,#REF!=YZ$2),1,0)</f>
        <v>#REF!</v>
      </c>
      <c r="ZA21" s="123" t="e">
        <f aca="false">COLUMN(YZ$11)*IF(AND(#REF!=ZA$1,#REF!=ZA$2),1,0)</f>
        <v>#REF!</v>
      </c>
      <c r="ZB21" s="123" t="e">
        <f aca="false">COLUMN(ZA$11)*IF(AND(#REF!=ZB$1,#REF!=ZB$2),1,0)</f>
        <v>#REF!</v>
      </c>
      <c r="ZC21" s="123" t="e">
        <f aca="false">COLUMN(ZB$11)*IF(AND(#REF!=ZC$1,#REF!=ZC$2),1,0)</f>
        <v>#REF!</v>
      </c>
      <c r="ZD21" s="123" t="e">
        <f aca="false">COLUMN(ZC$11)*IF(AND(#REF!=ZD$1,#REF!=ZD$2),1,0)</f>
        <v>#REF!</v>
      </c>
      <c r="ZE21" s="123" t="e">
        <f aca="false">COLUMN(ZD$11)*IF(AND(#REF!=ZE$1,#REF!=ZE$2),1,0)</f>
        <v>#REF!</v>
      </c>
      <c r="ZF21" s="123" t="e">
        <f aca="false">COLUMN(ZE$11)*IF(AND(#REF!=ZF$1,#REF!=ZF$2),1,0)</f>
        <v>#REF!</v>
      </c>
      <c r="ZG21" s="123" t="e">
        <f aca="false">COLUMN(ZF$11)*IF(AND(#REF!=ZG$1,#REF!=ZG$2),1,0)</f>
        <v>#REF!</v>
      </c>
      <c r="ZH21" s="123" t="e">
        <f aca="false">COLUMN(ZG$11)*IF(AND(#REF!=ZH$1,#REF!=ZH$2),1,0)</f>
        <v>#REF!</v>
      </c>
      <c r="ZI21" s="123" t="e">
        <f aca="false">COLUMN(ZH$11)*IF(AND(#REF!=ZI$1,#REF!=ZI$2),1,0)</f>
        <v>#REF!</v>
      </c>
      <c r="ZJ21" s="123" t="e">
        <f aca="false">COLUMN(ZI$11)*IF(AND(#REF!=ZJ$1,#REF!=ZJ$2),1,0)</f>
        <v>#REF!</v>
      </c>
      <c r="ZK21" s="123" t="e">
        <f aca="false">COLUMN(ZJ$11)*IF(AND(#REF!=ZK$1,#REF!=ZK$2),1,0)</f>
        <v>#REF!</v>
      </c>
      <c r="ZL21" s="123" t="e">
        <f aca="false">COLUMN(ZK$11)*IF(AND(#REF!=ZL$1,#REF!=ZL$2),1,0)</f>
        <v>#REF!</v>
      </c>
      <c r="ZM21" s="123" t="e">
        <f aca="false">COLUMN(ZL$11)*IF(AND(#REF!=ZM$1,#REF!=ZM$2),1,0)</f>
        <v>#REF!</v>
      </c>
      <c r="ZN21" s="123" t="e">
        <f aca="false">COLUMN(ZM$11)*IF(AND(#REF!=ZN$1,#REF!=ZN$2),1,0)</f>
        <v>#REF!</v>
      </c>
      <c r="ZO21" s="123" t="e">
        <f aca="false">COLUMN(ZN$11)*IF(AND(#REF!=ZO$1,#REF!=ZO$2),1,0)</f>
        <v>#REF!</v>
      </c>
      <c r="ZP21" s="123" t="e">
        <f aca="false">COLUMN(ZO$11)*IF(AND(#REF!=ZP$1,#REF!=ZP$2),1,0)</f>
        <v>#REF!</v>
      </c>
      <c r="ZQ21" s="123" t="e">
        <f aca="false">COLUMN(ZP$11)*IF(AND(#REF!=ZQ$1,#REF!=ZQ$2),1,0)</f>
        <v>#REF!</v>
      </c>
      <c r="ZR21" s="123" t="e">
        <f aca="false">COLUMN(ZQ$11)*IF(AND(#REF!=ZR$1,#REF!=ZR$2),1,0)</f>
        <v>#REF!</v>
      </c>
      <c r="ZS21" s="123" t="e">
        <f aca="false">COLUMN(ZR$11)*IF(AND(#REF!=ZS$1,#REF!=ZS$2),1,0)</f>
        <v>#REF!</v>
      </c>
      <c r="ZT21" s="123" t="e">
        <f aca="false">COLUMN(ZS$11)*IF(AND(#REF!=ZT$1,#REF!=ZT$2),1,0)</f>
        <v>#REF!</v>
      </c>
      <c r="ZU21" s="123" t="e">
        <f aca="false">COLUMN(ZT$11)*IF(AND(#REF!=ZU$1,#REF!=ZU$2),1,0)</f>
        <v>#REF!</v>
      </c>
      <c r="ZV21" s="123" t="e">
        <f aca="false">COLUMN(ZU$11)*IF(AND(#REF!=ZV$1,#REF!=ZV$2),1,0)</f>
        <v>#REF!</v>
      </c>
      <c r="ZW21" s="123" t="e">
        <f aca="false">COLUMN(ZV$11)*IF(AND(#REF!=ZW$1,#REF!=ZW$2),1,0)</f>
        <v>#REF!</v>
      </c>
      <c r="ZX21" s="123" t="e">
        <f aca="false">COLUMN(ZW$11)*IF(AND(#REF!=ZX$1,#REF!=ZX$2),1,0)</f>
        <v>#REF!</v>
      </c>
      <c r="ZY21" s="123" t="e">
        <f aca="false">COLUMN(ZX$11)*IF(AND(#REF!=ZY$1,#REF!=ZY$2),1,0)</f>
        <v>#REF!</v>
      </c>
      <c r="ZZ21" s="123" t="e">
        <f aca="false">COLUMN(ZY$11)*IF(AND(#REF!=ZZ$1,#REF!=ZZ$2),1,0)</f>
        <v>#REF!</v>
      </c>
      <c r="AAA21" s="123" t="e">
        <f aca="false">COLUMN(ZZ$11)*IF(AND(#REF!=AAA$1,#REF!=AAA$2),1,0)</f>
        <v>#REF!</v>
      </c>
      <c r="AAB21" s="123" t="e">
        <f aca="false">COLUMN(AAA$11)*IF(AND(#REF!=AAB$1,#REF!=AAB$2),1,0)</f>
        <v>#REF!</v>
      </c>
      <c r="AAC21" s="123" t="e">
        <f aca="false">COLUMN(AAB$11)*IF(AND(#REF!=AAC$1,#REF!=AAC$2),1,0)</f>
        <v>#REF!</v>
      </c>
      <c r="AAD21" s="123" t="e">
        <f aca="false">COLUMN(AAC$11)*IF(AND(#REF!=AAD$1,#REF!=AAD$2),1,0)</f>
        <v>#REF!</v>
      </c>
      <c r="AAE21" s="123" t="e">
        <f aca="false">COLUMN(AAD$11)*IF(AND(#REF!=AAE$1,#REF!=AAE$2),1,0)</f>
        <v>#REF!</v>
      </c>
      <c r="AAF21" s="123" t="e">
        <f aca="false">COLUMN(AAE$11)*IF(AND(#REF!=AAF$1,#REF!=AAF$2),1,0)</f>
        <v>#REF!</v>
      </c>
      <c r="AAG21" s="123" t="e">
        <f aca="false">COLUMN(AAF$11)*IF(AND(#REF!=AAG$1,#REF!=AAG$2),1,0)</f>
        <v>#REF!</v>
      </c>
      <c r="AAH21" s="123" t="e">
        <f aca="false">COLUMN(AAG$11)*IF(AND(#REF!=AAH$1,#REF!=AAH$2),1,0)</f>
        <v>#REF!</v>
      </c>
      <c r="AAI21" s="123" t="e">
        <f aca="false">COLUMN(AAH$11)*IF(AND(#REF!=AAI$1,#REF!=AAI$2),1,0)</f>
        <v>#REF!</v>
      </c>
      <c r="AAJ21" s="123" t="e">
        <f aca="false">COLUMN(AAI$11)*IF(AND(#REF!=AAJ$1,#REF!=AAJ$2),1,0)</f>
        <v>#REF!</v>
      </c>
      <c r="AAK21" s="123" t="e">
        <f aca="false">COLUMN(AAJ$11)*IF(AND(#REF!=AAK$1,#REF!=AAK$2),1,0)</f>
        <v>#REF!</v>
      </c>
      <c r="AAL21" s="123" t="e">
        <f aca="false">COLUMN(AAK$11)*IF(AND(#REF!=AAL$1,#REF!=AAL$2),1,0)</f>
        <v>#REF!</v>
      </c>
      <c r="AAM21" s="123" t="e">
        <f aca="false">COLUMN(AAL$11)*IF(AND(#REF!=AAM$1,#REF!=AAM$2),1,0)</f>
        <v>#REF!</v>
      </c>
      <c r="AAN21" s="123" t="e">
        <f aca="false">COLUMN(AAM$11)*IF(AND(#REF!=AAN$1,#REF!=AAN$2),1,0)</f>
        <v>#REF!</v>
      </c>
      <c r="AAO21" s="123" t="e">
        <f aca="false">COLUMN(AAN$11)*IF(AND(#REF!=AAO$1,#REF!=AAO$2),1,0)</f>
        <v>#REF!</v>
      </c>
      <c r="AAP21" s="123" t="e">
        <f aca="false">COLUMN(AAO$11)*IF(AND(#REF!=AAP$1,#REF!=AAP$2),1,0)</f>
        <v>#REF!</v>
      </c>
      <c r="AAQ21" s="123" t="e">
        <f aca="false">COLUMN(AAP$11)*IF(AND(#REF!=AAQ$1,#REF!=AAQ$2),1,0)</f>
        <v>#REF!</v>
      </c>
      <c r="AAR21" s="123" t="e">
        <f aca="false">COLUMN(AAQ$11)*IF(AND(#REF!=AAR$1,#REF!=AAR$2),1,0)</f>
        <v>#REF!</v>
      </c>
      <c r="AAS21" s="123" t="e">
        <f aca="false">COLUMN(AAR$11)*IF(AND(#REF!=AAS$1,#REF!=AAS$2),1,0)</f>
        <v>#REF!</v>
      </c>
      <c r="AAT21" s="123" t="e">
        <f aca="false">COLUMN(AAS$11)*IF(AND(#REF!=AAT$1,#REF!=AAT$2),1,0)</f>
        <v>#REF!</v>
      </c>
      <c r="AAU21" s="123" t="e">
        <f aca="false">COLUMN(AAT$11)*IF(AND(#REF!=AAU$1,#REF!=AAU$2),1,0)</f>
        <v>#REF!</v>
      </c>
      <c r="AAV21" s="123" t="e">
        <f aca="false">COLUMN(AAU$11)*IF(AND(#REF!=AAV$1,#REF!=AAV$2),1,0)</f>
        <v>#REF!</v>
      </c>
      <c r="AAW21" s="123" t="e">
        <f aca="false">COLUMN(AAV$11)*IF(AND(#REF!=AAW$1,#REF!=AAW$2),1,0)</f>
        <v>#REF!</v>
      </c>
      <c r="AAX21" s="123" t="e">
        <f aca="false">COLUMN(AAW$11)*IF(AND(#REF!=AAX$1,#REF!=AAX$2),1,0)</f>
        <v>#REF!</v>
      </c>
      <c r="AAY21" s="123" t="e">
        <f aca="false">COLUMN(AAX$11)*IF(AND(#REF!=AAY$1,#REF!=AAY$2),1,0)</f>
        <v>#REF!</v>
      </c>
      <c r="AAZ21" s="123" t="e">
        <f aca="false">COLUMN(AAY$11)*IF(AND(#REF!=AAZ$1,#REF!=AAZ$2),1,0)</f>
        <v>#REF!</v>
      </c>
      <c r="ABA21" s="123" t="e">
        <f aca="false">COLUMN(AAZ$11)*IF(AND(#REF!=ABA$1,#REF!=ABA$2),1,0)</f>
        <v>#REF!</v>
      </c>
      <c r="ABB21" s="123" t="e">
        <f aca="false">COLUMN(ABA$11)*IF(AND(#REF!=ABB$1,#REF!=ABB$2),1,0)</f>
        <v>#REF!</v>
      </c>
      <c r="ABC21" s="123" t="e">
        <f aca="false">COLUMN(ABB$11)*IF(AND(#REF!=ABC$1,#REF!=ABC$2),1,0)</f>
        <v>#REF!</v>
      </c>
      <c r="ABD21" s="123" t="e">
        <f aca="false">COLUMN(ABC$11)*IF(AND(#REF!=ABD$1,#REF!=ABD$2),1,0)</f>
        <v>#REF!</v>
      </c>
      <c r="ABE21" s="123" t="e">
        <f aca="false">COLUMN(ABD$11)*IF(AND(#REF!=ABE$1,#REF!=ABE$2),1,0)</f>
        <v>#REF!</v>
      </c>
      <c r="ABF21" s="123" t="e">
        <f aca="false">COLUMN(ABE$11)*IF(AND(#REF!=ABF$1,#REF!=ABF$2),1,0)</f>
        <v>#REF!</v>
      </c>
      <c r="ABG21" s="123" t="e">
        <f aca="false">COLUMN(ABF$11)*IF(AND(#REF!=ABG$1,#REF!=ABG$2),1,0)</f>
        <v>#REF!</v>
      </c>
      <c r="ABH21" s="123" t="e">
        <f aca="false">COLUMN(ABG$11)*IF(AND(#REF!=ABH$1,#REF!=ABH$2),1,0)</f>
        <v>#REF!</v>
      </c>
      <c r="ABI21" s="123" t="e">
        <f aca="false">COLUMN(ABH$11)*IF(AND(#REF!=ABI$1,#REF!=ABI$2),1,0)</f>
        <v>#REF!</v>
      </c>
      <c r="ABJ21" s="123" t="e">
        <f aca="false">COLUMN(ABI$11)*IF(AND(#REF!=ABJ$1,#REF!=ABJ$2),1,0)</f>
        <v>#REF!</v>
      </c>
      <c r="ABK21" s="123" t="e">
        <f aca="false">COLUMN(ABJ$11)*IF(AND(#REF!=ABK$1,#REF!=ABK$2),1,0)</f>
        <v>#REF!</v>
      </c>
      <c r="ABL21" s="123" t="e">
        <f aca="false">COLUMN(ABK$11)*IF(AND(#REF!=ABL$1,#REF!=ABL$2),1,0)</f>
        <v>#REF!</v>
      </c>
      <c r="ABM21" s="123" t="e">
        <f aca="false">COLUMN(ABL$11)*IF(AND(#REF!=ABM$1,#REF!=ABM$2),1,0)</f>
        <v>#REF!</v>
      </c>
      <c r="ABN21" s="123" t="e">
        <f aca="false">COLUMN(ABM$11)*IF(AND(#REF!=ABN$1,#REF!=ABN$2),1,0)</f>
        <v>#REF!</v>
      </c>
      <c r="ABO21" s="123" t="e">
        <f aca="false">COLUMN(ABN$11)*IF(AND(#REF!=ABO$1,#REF!=ABO$2),1,0)</f>
        <v>#REF!</v>
      </c>
      <c r="ABP21" s="123" t="e">
        <f aca="false">COLUMN(ABO$11)*IF(AND(#REF!=ABP$1,#REF!=ABP$2),1,0)</f>
        <v>#REF!</v>
      </c>
      <c r="ABQ21" s="123" t="e">
        <f aca="false">COLUMN(ABP$11)*IF(AND(#REF!=ABQ$1,#REF!=ABQ$2),1,0)</f>
        <v>#REF!</v>
      </c>
      <c r="ABR21" s="123" t="e">
        <f aca="false">COLUMN(ABQ$11)*IF(AND(#REF!=ABR$1,#REF!=ABR$2),1,0)</f>
        <v>#REF!</v>
      </c>
      <c r="ABS21" s="123" t="e">
        <f aca="false">COLUMN(ABR$11)*IF(AND(#REF!=ABS$1,#REF!=ABS$2),1,0)</f>
        <v>#REF!</v>
      </c>
      <c r="ABT21" s="123" t="e">
        <f aca="false">COLUMN(ABS$11)*IF(AND(#REF!=ABT$1,#REF!=ABT$2),1,0)</f>
        <v>#REF!</v>
      </c>
      <c r="ABU21" s="123" t="e">
        <f aca="false">COLUMN(ABT$11)*IF(AND(#REF!=ABU$1,#REF!=ABU$2),1,0)</f>
        <v>#REF!</v>
      </c>
      <c r="ABV21" s="123" t="e">
        <f aca="false">COLUMN(ABU$11)*IF(AND(#REF!=ABV$1,#REF!=ABV$2),1,0)</f>
        <v>#REF!</v>
      </c>
      <c r="ABW21" s="123" t="e">
        <f aca="false">COLUMN(ABV$11)*IF(AND(#REF!=ABW$1,#REF!=ABW$2),1,0)</f>
        <v>#REF!</v>
      </c>
      <c r="ABX21" s="123" t="e">
        <f aca="false">COLUMN(ABW$11)*IF(AND(#REF!=ABX$1,#REF!=ABX$2),1,0)</f>
        <v>#REF!</v>
      </c>
      <c r="ABY21" s="123" t="e">
        <f aca="false">COLUMN(ABX$11)*IF(AND(#REF!=ABY$1,#REF!=ABY$2),1,0)</f>
        <v>#REF!</v>
      </c>
      <c r="ABZ21" s="123" t="e">
        <f aca="false">COLUMN(ABY$11)*IF(AND(#REF!=ABZ$1,#REF!=ABZ$2),1,0)</f>
        <v>#REF!</v>
      </c>
      <c r="ACA21" s="123" t="e">
        <f aca="false">COLUMN(ABZ$11)*IF(AND(#REF!=ACA$1,#REF!=ACA$2),1,0)</f>
        <v>#REF!</v>
      </c>
      <c r="ACB21" s="123" t="e">
        <f aca="false">COLUMN(ACA$11)*IF(AND(#REF!=ACB$1,#REF!=ACB$2),1,0)</f>
        <v>#REF!</v>
      </c>
      <c r="ACC21" s="123" t="e">
        <f aca="false">COLUMN(ACB$11)*IF(AND(#REF!=ACC$1,#REF!=ACC$2),1,0)</f>
        <v>#REF!</v>
      </c>
      <c r="ACD21" s="123" t="e">
        <f aca="false">COLUMN(ACC$11)*IF(AND(#REF!=ACD$1,#REF!=ACD$2),1,0)</f>
        <v>#REF!</v>
      </c>
      <c r="ACE21" s="123" t="e">
        <f aca="false">COLUMN(ACD$11)*IF(AND(#REF!=ACE$1,#REF!=ACE$2),1,0)</f>
        <v>#REF!</v>
      </c>
      <c r="ACF21" s="123" t="e">
        <f aca="false">COLUMN(ACE$11)*IF(AND(#REF!=ACF$1,#REF!=ACF$2),1,0)</f>
        <v>#REF!</v>
      </c>
      <c r="ACG21" s="123" t="e">
        <f aca="false">COLUMN(ACF$11)*IF(AND(#REF!=ACG$1,#REF!=ACG$2),1,0)</f>
        <v>#REF!</v>
      </c>
      <c r="ACH21" s="123" t="e">
        <f aca="false">COLUMN(ACG$11)*IF(AND(#REF!=ACH$1,#REF!=ACH$2),1,0)</f>
        <v>#REF!</v>
      </c>
      <c r="ACI21" s="123" t="e">
        <f aca="false">COLUMN(ACH$11)*IF(AND(#REF!=ACI$1,#REF!=ACI$2),1,0)</f>
        <v>#REF!</v>
      </c>
      <c r="ACJ21" s="123" t="e">
        <f aca="false">COLUMN(ACI$11)*IF(AND(#REF!=ACJ$1,#REF!=ACJ$2),1,0)</f>
        <v>#REF!</v>
      </c>
      <c r="ACK21" s="123" t="e">
        <f aca="false">COLUMN(ACJ$11)*IF(AND(#REF!=ACK$1,#REF!=ACK$2),1,0)</f>
        <v>#REF!</v>
      </c>
      <c r="ACL21" s="123" t="e">
        <f aca="false">COLUMN(ACK$11)*IF(AND(#REF!=ACL$1,#REF!=ACL$2),1,0)</f>
        <v>#REF!</v>
      </c>
      <c r="ACM21" s="123" t="e">
        <f aca="false">COLUMN(ACL$11)*IF(AND(#REF!=ACM$1,#REF!=ACM$2),1,0)</f>
        <v>#REF!</v>
      </c>
      <c r="ACN21" s="123" t="e">
        <f aca="false">COLUMN(ACM$11)*IF(AND(#REF!=ACN$1,#REF!=ACN$2),1,0)</f>
        <v>#REF!</v>
      </c>
      <c r="ACO21" s="123" t="e">
        <f aca="false">COLUMN(ACN$11)*IF(AND(#REF!=ACO$1,#REF!=ACO$2),1,0)</f>
        <v>#REF!</v>
      </c>
      <c r="ACP21" s="123" t="e">
        <f aca="false">COLUMN(ACO$11)*IF(AND(#REF!=ACP$1,#REF!=ACP$2),1,0)</f>
        <v>#REF!</v>
      </c>
      <c r="ACQ21" s="123" t="e">
        <f aca="false">COLUMN(ACP$11)*IF(AND(#REF!=ACQ$1,#REF!=ACQ$2),1,0)</f>
        <v>#REF!</v>
      </c>
      <c r="ACR21" s="123" t="e">
        <f aca="false">COLUMN(ACQ$11)*IF(AND(#REF!=ACR$1,#REF!=ACR$2),1,0)</f>
        <v>#REF!</v>
      </c>
      <c r="ACS21" s="123" t="e">
        <f aca="false">COLUMN(ACR$11)*IF(AND(#REF!=ACS$1,#REF!=ACS$2),1,0)</f>
        <v>#REF!</v>
      </c>
      <c r="ACT21" s="123" t="e">
        <f aca="false">COLUMN(ACS$11)*IF(AND(#REF!=ACT$1,#REF!=ACT$2),1,0)</f>
        <v>#REF!</v>
      </c>
      <c r="ACU21" s="123" t="e">
        <f aca="false">COLUMN(ACT$11)*IF(AND(#REF!=ACU$1,#REF!=ACU$2),1,0)</f>
        <v>#REF!</v>
      </c>
      <c r="ACV21" s="123" t="e">
        <f aca="false">COLUMN(ACU$11)*IF(AND(#REF!=ACV$1,#REF!=ACV$2),1,0)</f>
        <v>#REF!</v>
      </c>
      <c r="ACW21" s="123" t="e">
        <f aca="false">COLUMN(ACV$11)*IF(AND(#REF!=ACW$1,#REF!=ACW$2),1,0)</f>
        <v>#REF!</v>
      </c>
      <c r="ACX21" s="123" t="e">
        <f aca="false">COLUMN(ACW$11)*IF(AND(#REF!=ACX$1,#REF!=ACX$2),1,0)</f>
        <v>#REF!</v>
      </c>
      <c r="ACY21" s="123" t="e">
        <f aca="false">COLUMN(ACX$11)*IF(AND(#REF!=ACY$1,#REF!=ACY$2),1,0)</f>
        <v>#REF!</v>
      </c>
      <c r="ACZ21" s="123" t="e">
        <f aca="false">COLUMN(ACY$11)*IF(AND(#REF!=ACZ$1,#REF!=ACZ$2),1,0)</f>
        <v>#REF!</v>
      </c>
      <c r="ADA21" s="123" t="e">
        <f aca="false">COLUMN(ACZ$11)*IF(AND(#REF!=ADA$1,#REF!=ADA$2),1,0)</f>
        <v>#REF!</v>
      </c>
      <c r="ADB21" s="123" t="e">
        <f aca="false">COLUMN(ADA$11)*IF(AND(#REF!=ADB$1,#REF!=ADB$2),1,0)</f>
        <v>#REF!</v>
      </c>
      <c r="ADC21" s="123" t="e">
        <f aca="false">COLUMN(ADB$11)*IF(AND(#REF!=ADC$1,#REF!=ADC$2),1,0)</f>
        <v>#REF!</v>
      </c>
      <c r="ADD21" s="123" t="e">
        <f aca="false">COLUMN(ADC$11)*IF(AND(#REF!=ADD$1,#REF!=ADD$2),1,0)</f>
        <v>#REF!</v>
      </c>
      <c r="ADE21" s="123" t="e">
        <f aca="false">COLUMN(ADD$11)*IF(AND(#REF!=ADE$1,#REF!=ADE$2),1,0)</f>
        <v>#REF!</v>
      </c>
      <c r="ADF21" s="123" t="e">
        <f aca="false">COLUMN(ADE$11)*IF(AND(#REF!=ADF$1,#REF!=ADF$2),1,0)</f>
        <v>#REF!</v>
      </c>
      <c r="ADG21" s="123" t="e">
        <f aca="false">COLUMN(ADF$11)*IF(AND(#REF!=ADG$1,#REF!=ADG$2),1,0)</f>
        <v>#REF!</v>
      </c>
      <c r="ADH21" s="123" t="e">
        <f aca="false">COLUMN(ADG$11)*IF(AND(#REF!=ADH$1,#REF!=ADH$2),1,0)</f>
        <v>#REF!</v>
      </c>
      <c r="ADI21" s="123" t="e">
        <f aca="false">COLUMN(ADH$11)*IF(AND(#REF!=ADI$1,#REF!=ADI$2),1,0)</f>
        <v>#REF!</v>
      </c>
      <c r="ADJ21" s="123" t="e">
        <f aca="false">COLUMN(ADI$11)*IF(AND(#REF!=ADJ$1,#REF!=ADJ$2),1,0)</f>
        <v>#REF!</v>
      </c>
      <c r="ADK21" s="123" t="e">
        <f aca="false">COLUMN(ADJ$11)*IF(AND(#REF!=ADK$1,#REF!=ADK$2),1,0)</f>
        <v>#REF!</v>
      </c>
      <c r="ADL21" s="123" t="e">
        <f aca="false">COLUMN(ADK$11)*IF(AND(#REF!=ADL$1,#REF!=ADL$2),1,0)</f>
        <v>#REF!</v>
      </c>
      <c r="ADM21" s="123" t="e">
        <f aca="false">COLUMN(ADL$11)*IF(AND(#REF!=ADM$1,#REF!=ADM$2),1,0)</f>
        <v>#REF!</v>
      </c>
      <c r="ADN21" s="123" t="e">
        <f aca="false">COLUMN(ADM$11)*IF(AND(#REF!=ADN$1,#REF!=ADN$2),1,0)</f>
        <v>#REF!</v>
      </c>
      <c r="ADO21" s="123" t="e">
        <f aca="false">COLUMN(ADN$11)*IF(AND(#REF!=ADO$1,#REF!=ADO$2),1,0)</f>
        <v>#REF!</v>
      </c>
      <c r="ADP21" s="123" t="e">
        <f aca="false">COLUMN(ADO$11)*IF(AND(#REF!=ADP$1,#REF!=ADP$2),1,0)</f>
        <v>#REF!</v>
      </c>
      <c r="ADQ21" s="123" t="e">
        <f aca="false">COLUMN(ADP$11)*IF(AND(#REF!=ADQ$1,#REF!=ADQ$2),1,0)</f>
        <v>#REF!</v>
      </c>
      <c r="ADR21" s="123" t="e">
        <f aca="false">COLUMN(ADQ$11)*IF(AND(#REF!=ADR$1,#REF!=ADR$2),1,0)</f>
        <v>#REF!</v>
      </c>
      <c r="ADS21" s="123" t="e">
        <f aca="false">COLUMN(ADR$11)*IF(AND(#REF!=ADS$1,#REF!=ADS$2),1,0)</f>
        <v>#REF!</v>
      </c>
      <c r="ADT21" s="123" t="e">
        <f aca="false">COLUMN(ADS$11)*IF(AND(#REF!=ADT$1,#REF!=ADT$2),1,0)</f>
        <v>#REF!</v>
      </c>
      <c r="ADU21" s="123" t="e">
        <f aca="false">COLUMN(ADT$11)*IF(AND(#REF!=ADU$1,#REF!=ADU$2),1,0)</f>
        <v>#REF!</v>
      </c>
      <c r="ADV21" s="123" t="e">
        <f aca="false">COLUMN(ADU$11)*IF(AND(#REF!=ADV$1,#REF!=ADV$2),1,0)</f>
        <v>#REF!</v>
      </c>
      <c r="ADW21" s="123" t="e">
        <f aca="false">COLUMN(ADV$11)*IF(AND(#REF!=ADW$1,#REF!=ADW$2),1,0)</f>
        <v>#REF!</v>
      </c>
      <c r="ADX21" s="123" t="e">
        <f aca="false">COLUMN(ADW$11)*IF(AND(#REF!=ADX$1,#REF!=ADX$2),1,0)</f>
        <v>#REF!</v>
      </c>
      <c r="ADY21" s="123" t="e">
        <f aca="false">COLUMN(ADX$11)*IF(AND(#REF!=ADY$1,#REF!=ADY$2),1,0)</f>
        <v>#REF!</v>
      </c>
      <c r="ADZ21" s="123" t="e">
        <f aca="false">COLUMN(ADY$11)*IF(AND(#REF!=ADZ$1,#REF!=ADZ$2),1,0)</f>
        <v>#REF!</v>
      </c>
      <c r="AEA21" s="123" t="e">
        <f aca="false">COLUMN(ADZ$11)*IF(AND(#REF!=AEA$1,#REF!=AEA$2),1,0)</f>
        <v>#REF!</v>
      </c>
      <c r="AEB21" s="123" t="e">
        <f aca="false">COLUMN(AEA$11)*IF(AND(#REF!=AEB$1,#REF!=AEB$2),1,0)</f>
        <v>#REF!</v>
      </c>
      <c r="AEC21" s="123" t="e">
        <f aca="false">COLUMN(AEB$11)*IF(AND(#REF!=AEC$1,#REF!=AEC$2),1,0)</f>
        <v>#REF!</v>
      </c>
      <c r="AED21" s="123" t="e">
        <f aca="false">COLUMN(AEC$11)*IF(AND(#REF!=AED$1,#REF!=AED$2),1,0)</f>
        <v>#REF!</v>
      </c>
      <c r="AEE21" s="123" t="e">
        <f aca="false">COLUMN(AED$11)*IF(AND(#REF!=AEE$1,#REF!=AEE$2),1,0)</f>
        <v>#REF!</v>
      </c>
      <c r="AEF21" s="123" t="e">
        <f aca="false">COLUMN(AEE$11)*IF(AND(#REF!=AEF$1,#REF!=AEF$2),1,0)</f>
        <v>#REF!</v>
      </c>
      <c r="AEG21" s="123" t="e">
        <f aca="false">COLUMN(AEF$11)*IF(AND(#REF!=AEG$1,#REF!=AEG$2),1,0)</f>
        <v>#REF!</v>
      </c>
      <c r="AEH21" s="123" t="e">
        <f aca="false">COLUMN(AEG$11)*IF(AND(#REF!=AEH$1,#REF!=AEH$2),1,0)</f>
        <v>#REF!</v>
      </c>
      <c r="AEI21" s="123" t="e">
        <f aca="false">COLUMN(AEH$11)*IF(AND(#REF!=AEI$1,#REF!=AEI$2),1,0)</f>
        <v>#REF!</v>
      </c>
      <c r="AEJ21" s="123" t="e">
        <f aca="false">COLUMN(AEI$11)*IF(AND(#REF!=AEJ$1,#REF!=AEJ$2),1,0)</f>
        <v>#REF!</v>
      </c>
      <c r="AEK21" s="123" t="e">
        <f aca="false">COLUMN(AEJ$11)*IF(AND(#REF!=AEK$1,#REF!=AEK$2),1,0)</f>
        <v>#REF!</v>
      </c>
      <c r="AEL21" s="123" t="e">
        <f aca="false">COLUMN(AEK$11)*IF(AND(#REF!=AEL$1,#REF!=AEL$2),1,0)</f>
        <v>#REF!</v>
      </c>
      <c r="AEM21" s="123" t="e">
        <f aca="false">COLUMN(AEL$11)*IF(AND(#REF!=AEM$1,#REF!=AEM$2),1,0)</f>
        <v>#REF!</v>
      </c>
      <c r="AEN21" s="123" t="e">
        <f aca="false">COLUMN(AEM$11)*IF(AND(#REF!=AEN$1,#REF!=AEN$2),1,0)</f>
        <v>#REF!</v>
      </c>
      <c r="AEO21" s="123" t="e">
        <f aca="false">COLUMN(AEN$11)*IF(AND(#REF!=AEO$1,#REF!=AEO$2),1,0)</f>
        <v>#REF!</v>
      </c>
      <c r="AEP21" s="123" t="e">
        <f aca="false">COLUMN(AEO$11)*IF(AND(#REF!=AEP$1,#REF!=AEP$2),1,0)</f>
        <v>#REF!</v>
      </c>
      <c r="AEQ21" s="123" t="e">
        <f aca="false">COLUMN(AEP$11)*IF(AND(#REF!=AEQ$1,#REF!=AEQ$2),1,0)</f>
        <v>#REF!</v>
      </c>
      <c r="AER21" s="123" t="e">
        <f aca="false">COLUMN(AEQ$11)*IF(AND(#REF!=AER$1,#REF!=AER$2),1,0)</f>
        <v>#REF!</v>
      </c>
      <c r="AES21" s="123" t="e">
        <f aca="false">COLUMN(AER$11)*IF(AND(#REF!=AES$1,#REF!=AES$2),1,0)</f>
        <v>#REF!</v>
      </c>
      <c r="AET21" s="123" t="e">
        <f aca="false">COLUMN(AES$11)*IF(AND(#REF!=AET$1,#REF!=AET$2),1,0)</f>
        <v>#REF!</v>
      </c>
      <c r="AEU21" s="123" t="e">
        <f aca="false">COLUMN(AET$11)*IF(AND(#REF!=AEU$1,#REF!=AEU$2),1,0)</f>
        <v>#REF!</v>
      </c>
      <c r="AEV21" s="123" t="e">
        <f aca="false">COLUMN(AEU$11)*IF(AND(#REF!=AEV$1,#REF!=AEV$2),1,0)</f>
        <v>#REF!</v>
      </c>
      <c r="AEW21" s="123" t="e">
        <f aca="false">COLUMN(AEV$11)*IF(AND(#REF!=AEW$1,#REF!=AEW$2),1,0)</f>
        <v>#REF!</v>
      </c>
      <c r="AEX21" s="123" t="e">
        <f aca="false">COLUMN(AEW$11)*IF(AND(#REF!=AEX$1,#REF!=AEX$2),1,0)</f>
        <v>#REF!</v>
      </c>
      <c r="AEY21" s="123" t="e">
        <f aca="false">COLUMN(AEX$11)*IF(AND(#REF!=AEY$1,#REF!=AEY$2),1,0)</f>
        <v>#REF!</v>
      </c>
      <c r="AEZ21" s="123" t="e">
        <f aca="false">COLUMN(AEY$11)*IF(AND(#REF!=AEZ$1,#REF!=AEZ$2),1,0)</f>
        <v>#REF!</v>
      </c>
      <c r="AFA21" s="123" t="e">
        <f aca="false">COLUMN(AEZ$11)*IF(AND(#REF!=AFA$1,#REF!=AFA$2),1,0)</f>
        <v>#REF!</v>
      </c>
      <c r="AFB21" s="123" t="e">
        <f aca="false">COLUMN(AFA$11)*IF(AND(#REF!=AFB$1,#REF!=AFB$2),1,0)</f>
        <v>#REF!</v>
      </c>
      <c r="AFC21" s="123" t="e">
        <f aca="false">COLUMN(AFB$11)*IF(AND(#REF!=AFC$1,#REF!=AFC$2),1,0)</f>
        <v>#REF!</v>
      </c>
      <c r="AFD21" s="123" t="e">
        <f aca="false">COLUMN(AFC$11)*IF(AND(#REF!=AFD$1,#REF!=AFD$2),1,0)</f>
        <v>#REF!</v>
      </c>
      <c r="AFE21" s="123" t="e">
        <f aca="false">COLUMN(AFD$11)*IF(AND(#REF!=AFE$1,#REF!=AFE$2),1,0)</f>
        <v>#REF!</v>
      </c>
      <c r="AFF21" s="123" t="e">
        <f aca="false">COLUMN(AFE$11)*IF(AND(#REF!=AFF$1,#REF!=AFF$2),1,0)</f>
        <v>#REF!</v>
      </c>
      <c r="AFG21" s="123" t="e">
        <f aca="false">COLUMN(AFF$11)*IF(AND(#REF!=AFG$1,#REF!=AFG$2),1,0)</f>
        <v>#REF!</v>
      </c>
      <c r="AFH21" s="123" t="e">
        <f aca="false">COLUMN(AFG$11)*IF(AND(#REF!=AFH$1,#REF!=AFH$2),1,0)</f>
        <v>#REF!</v>
      </c>
      <c r="AFI21" s="123" t="e">
        <f aca="false">COLUMN(AFH$11)*IF(AND(#REF!=AFI$1,#REF!=AFI$2),1,0)</f>
        <v>#REF!</v>
      </c>
      <c r="AFJ21" s="123" t="e">
        <f aca="false">COLUMN(AFI$11)*IF(AND(#REF!=AFJ$1,#REF!=AFJ$2),1,0)</f>
        <v>#REF!</v>
      </c>
      <c r="AFK21" s="123" t="e">
        <f aca="false">COLUMN(AFJ$11)*IF(AND(#REF!=AFK$1,#REF!=AFK$2),1,0)</f>
        <v>#REF!</v>
      </c>
      <c r="AFL21" s="123" t="e">
        <f aca="false">COLUMN(AFK$11)*IF(AND(#REF!=AFL$1,#REF!=AFL$2),1,0)</f>
        <v>#REF!</v>
      </c>
      <c r="AFM21" s="123" t="e">
        <f aca="false">COLUMN(AFL$11)*IF(AND(#REF!=AFM$1,#REF!=AFM$2),1,0)</f>
        <v>#REF!</v>
      </c>
      <c r="AFN21" s="123" t="e">
        <f aca="false">COLUMN(AFM$11)*IF(AND(#REF!=AFN$1,#REF!=AFN$2),1,0)</f>
        <v>#REF!</v>
      </c>
      <c r="AFO21" s="123" t="e">
        <f aca="false">COLUMN(AFN$11)*IF(AND(#REF!=AFO$1,#REF!=AFO$2),1,0)</f>
        <v>#REF!</v>
      </c>
      <c r="AFP21" s="123" t="e">
        <f aca="false">COLUMN(AFO$11)*IF(AND(#REF!=AFP$1,#REF!=AFP$2),1,0)</f>
        <v>#REF!</v>
      </c>
      <c r="AFQ21" s="123" t="e">
        <f aca="false">COLUMN(AFP$11)*IF(AND(#REF!=AFQ$1,#REF!=AFQ$2),1,0)</f>
        <v>#REF!</v>
      </c>
      <c r="AFR21" s="123" t="e">
        <f aca="false">COLUMN(AFQ$11)*IF(AND(#REF!=AFR$1,#REF!=AFR$2),1,0)</f>
        <v>#REF!</v>
      </c>
      <c r="AFS21" s="123" t="e">
        <f aca="false">COLUMN(AFR$11)*IF(AND(#REF!=AFS$1,#REF!=AFS$2),1,0)</f>
        <v>#REF!</v>
      </c>
      <c r="AFT21" s="123" t="e">
        <f aca="false">COLUMN(AFS$11)*IF(AND(#REF!=AFT$1,#REF!=AFT$2),1,0)</f>
        <v>#REF!</v>
      </c>
      <c r="AFU21" s="123" t="e">
        <f aca="false">COLUMN(AFT$11)*IF(AND(#REF!=AFU$1,#REF!=AFU$2),1,0)</f>
        <v>#REF!</v>
      </c>
      <c r="AFV21" s="123" t="e">
        <f aca="false">COLUMN(AFU$11)*IF(AND(#REF!=AFV$1,#REF!=AFV$2),1,0)</f>
        <v>#REF!</v>
      </c>
      <c r="AFW21" s="123" t="e">
        <f aca="false">COLUMN(AFV$11)*IF(AND(#REF!=AFW$1,#REF!=AFW$2),1,0)</f>
        <v>#REF!</v>
      </c>
      <c r="AFX21" s="123" t="e">
        <f aca="false">COLUMN(AFW$11)*IF(AND(#REF!=AFX$1,#REF!=AFX$2),1,0)</f>
        <v>#REF!</v>
      </c>
      <c r="AFY21" s="123" t="e">
        <f aca="false">COLUMN(AFX$11)*IF(AND(#REF!=AFY$1,#REF!=AFY$2),1,0)</f>
        <v>#REF!</v>
      </c>
      <c r="AFZ21" s="123" t="e">
        <f aca="false">COLUMN(AFY$11)*IF(AND(#REF!=AFZ$1,#REF!=AFZ$2),1,0)</f>
        <v>#REF!</v>
      </c>
      <c r="AGA21" s="123" t="e">
        <f aca="false">COLUMN(AFZ$11)*IF(AND(#REF!=AGA$1,#REF!=AGA$2),1,0)</f>
        <v>#REF!</v>
      </c>
      <c r="AGB21" s="123" t="e">
        <f aca="false">COLUMN(AGA$11)*IF(AND(#REF!=AGB$1,#REF!=AGB$2),1,0)</f>
        <v>#REF!</v>
      </c>
      <c r="AGC21" s="123" t="e">
        <f aca="false">COLUMN(AGB$11)*IF(AND(#REF!=AGC$1,#REF!=AGC$2),1,0)</f>
        <v>#REF!</v>
      </c>
      <c r="AGD21" s="123" t="e">
        <f aca="false">COLUMN(AGC$11)*IF(AND(#REF!=AGD$1,#REF!=AGD$2),1,0)</f>
        <v>#REF!</v>
      </c>
      <c r="AGE21" s="123" t="e">
        <f aca="false">COLUMN(AGD$11)*IF(AND(#REF!=AGE$1,#REF!=AGE$2),1,0)</f>
        <v>#REF!</v>
      </c>
      <c r="AGF21" s="123" t="e">
        <f aca="false">COLUMN(AGE$11)*IF(AND(#REF!=AGF$1,#REF!=AGF$2),1,0)</f>
        <v>#REF!</v>
      </c>
      <c r="AGG21" s="123" t="e">
        <f aca="false">COLUMN(AGF$11)*IF(AND(#REF!=AGG$1,#REF!=AGG$2),1,0)</f>
        <v>#REF!</v>
      </c>
      <c r="AGH21" s="123" t="e">
        <f aca="false">COLUMN(AGG$11)*IF(AND(#REF!=AGH$1,#REF!=AGH$2),1,0)</f>
        <v>#REF!</v>
      </c>
      <c r="AGI21" s="123" t="e">
        <f aca="false">COLUMN(AGH$11)*IF(AND(#REF!=AGI$1,#REF!=AGI$2),1,0)</f>
        <v>#REF!</v>
      </c>
      <c r="AGJ21" s="123" t="e">
        <f aca="false">COLUMN(AGI$11)*IF(AND(#REF!=AGJ$1,#REF!=AGJ$2),1,0)</f>
        <v>#REF!</v>
      </c>
      <c r="AGK21" s="123" t="e">
        <f aca="false">COLUMN(AGJ$11)*IF(AND(#REF!=AGK$1,#REF!=AGK$2),1,0)</f>
        <v>#REF!</v>
      </c>
      <c r="AGL21" s="123" t="e">
        <f aca="false">COLUMN(AGK$11)*IF(AND(#REF!=AGL$1,#REF!=AGL$2),1,0)</f>
        <v>#REF!</v>
      </c>
      <c r="AGM21" s="123" t="e">
        <f aca="false">COLUMN(AGL$11)*IF(AND(#REF!=AGM$1,#REF!=AGM$2),1,0)</f>
        <v>#REF!</v>
      </c>
      <c r="AGN21" s="123" t="e">
        <f aca="false">COLUMN(AGM$11)*IF(AND(#REF!=AGN$1,#REF!=AGN$2),1,0)</f>
        <v>#REF!</v>
      </c>
      <c r="AGO21" s="123" t="e">
        <f aca="false">COLUMN(AGN$11)*IF(AND(#REF!=AGO$1,#REF!=AGO$2),1,0)</f>
        <v>#REF!</v>
      </c>
      <c r="AGP21" s="123" t="e">
        <f aca="false">COLUMN(AGO$11)*IF(AND(#REF!=AGP$1,#REF!=AGP$2),1,0)</f>
        <v>#REF!</v>
      </c>
      <c r="AGQ21" s="123" t="e">
        <f aca="false">COLUMN(AGP$11)*IF(AND(#REF!=AGQ$1,#REF!=AGQ$2),1,0)</f>
        <v>#REF!</v>
      </c>
      <c r="AGR21" s="123" t="e">
        <f aca="false">COLUMN(AGQ$11)*IF(AND(#REF!=AGR$1,#REF!=AGR$2),1,0)</f>
        <v>#REF!</v>
      </c>
      <c r="AGS21" s="123" t="e">
        <f aca="false">COLUMN(AGR$11)*IF(AND(#REF!=AGS$1,#REF!=AGS$2),1,0)</f>
        <v>#REF!</v>
      </c>
      <c r="AGT21" s="123" t="e">
        <f aca="false">COLUMN(AGS$11)*IF(AND(#REF!=AGT$1,#REF!=AGT$2),1,0)</f>
        <v>#REF!</v>
      </c>
      <c r="AGU21" s="123" t="e">
        <f aca="false">COLUMN(AGT$11)*IF(AND(#REF!=AGU$1,#REF!=AGU$2),1,0)</f>
        <v>#REF!</v>
      </c>
      <c r="AGV21" s="123" t="e">
        <f aca="false">COLUMN(AGU$11)*IF(AND(#REF!=AGV$1,#REF!=AGV$2),1,0)</f>
        <v>#REF!</v>
      </c>
      <c r="AGW21" s="123" t="e">
        <f aca="false">COLUMN(AGV$11)*IF(AND(#REF!=AGW$1,#REF!=AGW$2),1,0)</f>
        <v>#REF!</v>
      </c>
      <c r="AGX21" s="123" t="e">
        <f aca="false">COLUMN(AGW$11)*IF(AND(#REF!=AGX$1,#REF!=AGX$2),1,0)</f>
        <v>#REF!</v>
      </c>
      <c r="AGY21" s="123" t="e">
        <f aca="false">COLUMN(AGX$11)*IF(AND(#REF!=AGY$1,#REF!=AGY$2),1,0)</f>
        <v>#REF!</v>
      </c>
      <c r="AGZ21" s="123" t="e">
        <f aca="false">COLUMN(AGY$11)*IF(AND(#REF!=AGZ$1,#REF!=AGZ$2),1,0)</f>
        <v>#REF!</v>
      </c>
      <c r="AHA21" s="123" t="e">
        <f aca="false">COLUMN(AGZ$11)*IF(AND(#REF!=AHA$1,#REF!=AHA$2),1,0)</f>
        <v>#REF!</v>
      </c>
      <c r="AHB21" s="123" t="e">
        <f aca="false">COLUMN(AHA$11)*IF(AND(#REF!=AHB$1,#REF!=AHB$2),1,0)</f>
        <v>#REF!</v>
      </c>
      <c r="AHC21" s="123" t="e">
        <f aca="false">COLUMN(AHB$11)*IF(AND(#REF!=AHC$1,#REF!=AHC$2),1,0)</f>
        <v>#REF!</v>
      </c>
      <c r="AHD21" s="123" t="e">
        <f aca="false">COLUMN(AHC$11)*IF(AND(#REF!=AHD$1,#REF!=AHD$2),1,0)</f>
        <v>#REF!</v>
      </c>
      <c r="AHE21" s="123" t="e">
        <f aca="false">COLUMN(AHD$11)*IF(AND(#REF!=AHE$1,#REF!=AHE$2),1,0)</f>
        <v>#REF!</v>
      </c>
      <c r="AHF21" s="123" t="e">
        <f aca="false">COLUMN(AHE$11)*IF(AND(#REF!=AHF$1,#REF!=AHF$2),1,0)</f>
        <v>#REF!</v>
      </c>
      <c r="AHG21" s="123" t="e">
        <f aca="false">COLUMN(AHF$11)*IF(AND(#REF!=AHG$1,#REF!=AHG$2),1,0)</f>
        <v>#REF!</v>
      </c>
      <c r="AHH21" s="123" t="e">
        <f aca="false">COLUMN(AHG$11)*IF(AND(#REF!=AHH$1,#REF!=AHH$2),1,0)</f>
        <v>#REF!</v>
      </c>
      <c r="AHI21" s="123" t="e">
        <f aca="false">COLUMN(AHH$11)*IF(AND(#REF!=AHI$1,#REF!=AHI$2),1,0)</f>
        <v>#REF!</v>
      </c>
      <c r="AHJ21" s="123" t="e">
        <f aca="false">COLUMN(AHI$11)*IF(AND(#REF!=AHJ$1,#REF!=AHJ$2),1,0)</f>
        <v>#REF!</v>
      </c>
      <c r="AHK21" s="123" t="e">
        <f aca="false">COLUMN(AHJ$11)*IF(AND(#REF!=AHK$1,#REF!=AHK$2),1,0)</f>
        <v>#REF!</v>
      </c>
      <c r="AHL21" s="123" t="e">
        <f aca="false">COLUMN(AHK$11)*IF(AND(#REF!=AHL$1,#REF!=AHL$2),1,0)</f>
        <v>#REF!</v>
      </c>
      <c r="AHM21" s="123" t="e">
        <f aca="false">COLUMN(AHL$11)*IF(AND(#REF!=AHM$1,#REF!=AHM$2),1,0)</f>
        <v>#REF!</v>
      </c>
      <c r="AHN21" s="123" t="e">
        <f aca="false">COLUMN(AHM$11)*IF(AND(#REF!=AHN$1,#REF!=AHN$2),1,0)</f>
        <v>#REF!</v>
      </c>
      <c r="AHO21" s="123" t="e">
        <f aca="false">COLUMN(AHN$11)*IF(AND(#REF!=AHO$1,#REF!=AHO$2),1,0)</f>
        <v>#REF!</v>
      </c>
      <c r="AHP21" s="123" t="e">
        <f aca="false">COLUMN(AHO$11)*IF(AND(#REF!=AHP$1,#REF!=AHP$2),1,0)</f>
        <v>#REF!</v>
      </c>
      <c r="AHQ21" s="123" t="e">
        <f aca="false">COLUMN(AHP$11)*IF(AND(#REF!=AHQ$1,#REF!=AHQ$2),1,0)</f>
        <v>#REF!</v>
      </c>
      <c r="AHR21" s="123" t="e">
        <f aca="false">COLUMN(AHQ$11)*IF(AND(#REF!=AHR$1,#REF!=AHR$2),1,0)</f>
        <v>#REF!</v>
      </c>
      <c r="AHS21" s="123" t="e">
        <f aca="false">COLUMN(AHR$11)*IF(AND(#REF!=AHS$1,#REF!=AHS$2),1,0)</f>
        <v>#REF!</v>
      </c>
      <c r="AHT21" s="123" t="e">
        <f aca="false">COLUMN(AHS$11)*IF(AND(#REF!=AHT$1,#REF!=AHT$2),1,0)</f>
        <v>#REF!</v>
      </c>
      <c r="AHU21" s="123" t="e">
        <f aca="false">COLUMN(AHT$11)*IF(AND(#REF!=AHU$1,#REF!=AHU$2),1,0)</f>
        <v>#REF!</v>
      </c>
      <c r="AHV21" s="123" t="e">
        <f aca="false">COLUMN(AHU$11)*IF(AND(#REF!=AHV$1,#REF!=AHV$2),1,0)</f>
        <v>#REF!</v>
      </c>
      <c r="AHW21" s="123" t="e">
        <f aca="false">COLUMN(AHV$11)*IF(AND(#REF!=AHW$1,#REF!=AHW$2),1,0)</f>
        <v>#REF!</v>
      </c>
      <c r="AHX21" s="123" t="e">
        <f aca="false">COLUMN(AHW$11)*IF(AND(#REF!=AHX$1,#REF!=AHX$2),1,0)</f>
        <v>#REF!</v>
      </c>
      <c r="AHY21" s="123" t="e">
        <f aca="false">COLUMN(AHX$11)*IF(AND(#REF!=AHY$1,#REF!=AHY$2),1,0)</f>
        <v>#REF!</v>
      </c>
      <c r="AHZ21" s="123" t="e">
        <f aca="false">COLUMN(AHY$11)*IF(AND(#REF!=AHZ$1,#REF!=AHZ$2),1,0)</f>
        <v>#REF!</v>
      </c>
      <c r="AIA21" s="123" t="e">
        <f aca="false">COLUMN(AHZ$11)*IF(AND(#REF!=AIA$1,#REF!=AIA$2),1,0)</f>
        <v>#REF!</v>
      </c>
      <c r="AIB21" s="123" t="e">
        <f aca="false">COLUMN(AIA$11)*IF(AND(#REF!=AIB$1,#REF!=AIB$2),1,0)</f>
        <v>#REF!</v>
      </c>
      <c r="AIC21" s="123" t="e">
        <f aca="false">COLUMN(AIB$11)*IF(AND(#REF!=AIC$1,#REF!=AIC$2),1,0)</f>
        <v>#REF!</v>
      </c>
      <c r="AID21" s="123" t="e">
        <f aca="false">COLUMN(AIC$11)*IF(AND(#REF!=AID$1,#REF!=AID$2),1,0)</f>
        <v>#REF!</v>
      </c>
      <c r="AIE21" s="123" t="e">
        <f aca="false">COLUMN(AID$11)*IF(AND(#REF!=AIE$1,#REF!=AIE$2),1,0)</f>
        <v>#REF!</v>
      </c>
      <c r="AIF21" s="123" t="e">
        <f aca="false">COLUMN(AIE$11)*IF(AND(#REF!=AIF$1,#REF!=AIF$2),1,0)</f>
        <v>#REF!</v>
      </c>
      <c r="AIG21" s="123" t="e">
        <f aca="false">COLUMN(AIF$11)*IF(AND(#REF!=AIG$1,#REF!=AIG$2),1,0)</f>
        <v>#REF!</v>
      </c>
      <c r="AIH21" s="123" t="e">
        <f aca="false">COLUMN(AIG$11)*IF(AND(#REF!=AIH$1,#REF!=AIH$2),1,0)</f>
        <v>#REF!</v>
      </c>
      <c r="AII21" s="123" t="e">
        <f aca="false">COLUMN(AIH$11)*IF(AND(#REF!=AII$1,#REF!=AII$2),1,0)</f>
        <v>#REF!</v>
      </c>
      <c r="AIJ21" s="123" t="e">
        <f aca="false">COLUMN(AII$11)*IF(AND(#REF!=AIJ$1,#REF!=AIJ$2),1,0)</f>
        <v>#REF!</v>
      </c>
      <c r="AIK21" s="123" t="e">
        <f aca="false">COLUMN(AIJ$11)*IF(AND(#REF!=AIK$1,#REF!=AIK$2),1,0)</f>
        <v>#REF!</v>
      </c>
      <c r="AIL21" s="123" t="e">
        <f aca="false">COLUMN(AIK$11)*IF(AND(#REF!=AIL$1,#REF!=AIL$2),1,0)</f>
        <v>#REF!</v>
      </c>
      <c r="AIM21" s="123" t="e">
        <f aca="false">COLUMN(AIL$11)*IF(AND(#REF!=AIM$1,#REF!=AIM$2),1,0)</f>
        <v>#REF!</v>
      </c>
      <c r="AIN21" s="123" t="e">
        <f aca="false">COLUMN(AIM$11)*IF(AND(#REF!=AIN$1,#REF!=AIN$2),1,0)</f>
        <v>#REF!</v>
      </c>
      <c r="AIO21" s="123" t="e">
        <f aca="false">COLUMN(AIN$11)*IF(AND(#REF!=AIO$1,#REF!=AIO$2),1,0)</f>
        <v>#REF!</v>
      </c>
      <c r="AIP21" s="123" t="e">
        <f aca="false">COLUMN(AIO$11)*IF(AND(#REF!=AIP$1,#REF!=AIP$2),1,0)</f>
        <v>#REF!</v>
      </c>
      <c r="AIQ21" s="123" t="e">
        <f aca="false">COLUMN(AIP$11)*IF(AND(#REF!=AIQ$1,#REF!=AIQ$2),1,0)</f>
        <v>#REF!</v>
      </c>
      <c r="AIR21" s="123" t="e">
        <f aca="false">COLUMN(AIQ$11)*IF(AND(#REF!=AIR$1,#REF!=AIR$2),1,0)</f>
        <v>#REF!</v>
      </c>
      <c r="AIS21" s="123" t="e">
        <f aca="false">COLUMN(AIR$11)*IF(AND(#REF!=AIS$1,#REF!=AIS$2),1,0)</f>
        <v>#REF!</v>
      </c>
      <c r="AIT21" s="123" t="e">
        <f aca="false">COLUMN(AIS$11)*IF(AND(#REF!=AIT$1,#REF!=AIT$2),1,0)</f>
        <v>#REF!</v>
      </c>
      <c r="AIU21" s="123" t="e">
        <f aca="false">COLUMN(AIT$11)*IF(AND(#REF!=AIU$1,#REF!=AIU$2),1,0)</f>
        <v>#REF!</v>
      </c>
      <c r="AIV21" s="123" t="e">
        <f aca="false">COLUMN(AIU$11)*IF(AND(#REF!=AIV$1,#REF!=AIV$2),1,0)</f>
        <v>#REF!</v>
      </c>
      <c r="AIW21" s="123" t="e">
        <f aca="false">COLUMN(AIV$11)*IF(AND(#REF!=AIW$1,#REF!=AIW$2),1,0)</f>
        <v>#REF!</v>
      </c>
      <c r="AIX21" s="123" t="e">
        <f aca="false">COLUMN(AIW$11)*IF(AND(#REF!=AIX$1,#REF!=AIX$2),1,0)</f>
        <v>#REF!</v>
      </c>
      <c r="AIY21" s="123" t="e">
        <f aca="false">COLUMN(AIX$11)*IF(AND(#REF!=AIY$1,#REF!=AIY$2),1,0)</f>
        <v>#REF!</v>
      </c>
      <c r="AIZ21" s="123" t="e">
        <f aca="false">COLUMN(AIY$11)*IF(AND(#REF!=AIZ$1,#REF!=AIZ$2),1,0)</f>
        <v>#REF!</v>
      </c>
      <c r="AJA21" s="123" t="e">
        <f aca="false">COLUMN(AIZ$11)*IF(AND(#REF!=AJA$1,#REF!=AJA$2),1,0)</f>
        <v>#REF!</v>
      </c>
      <c r="AJB21" s="123" t="e">
        <f aca="false">COLUMN(AJA$11)*IF(AND(#REF!=AJB$1,#REF!=AJB$2),1,0)</f>
        <v>#REF!</v>
      </c>
      <c r="AJC21" s="123" t="e">
        <f aca="false">COLUMN(AJB$11)*IF(AND(#REF!=AJC$1,#REF!=AJC$2),1,0)</f>
        <v>#REF!</v>
      </c>
      <c r="AJD21" s="123" t="e">
        <f aca="false">COLUMN(AJC$11)*IF(AND(#REF!=AJD$1,#REF!=AJD$2),1,0)</f>
        <v>#REF!</v>
      </c>
      <c r="AJE21" s="123" t="e">
        <f aca="false">COLUMN(AJD$11)*IF(AND(#REF!=AJE$1,#REF!=AJE$2),1,0)</f>
        <v>#REF!</v>
      </c>
      <c r="AJF21" s="123" t="e">
        <f aca="false">COLUMN(AJE$11)*IF(AND(#REF!=AJF$1,#REF!=AJF$2),1,0)</f>
        <v>#REF!</v>
      </c>
      <c r="AJG21" s="123" t="e">
        <f aca="false">COLUMN(AJF$11)*IF(AND(#REF!=AJG$1,#REF!=AJG$2),1,0)</f>
        <v>#REF!</v>
      </c>
      <c r="AJH21" s="123" t="e">
        <f aca="false">COLUMN(AJG$11)*IF(AND(#REF!=AJH$1,#REF!=AJH$2),1,0)</f>
        <v>#REF!</v>
      </c>
      <c r="AJI21" s="123" t="e">
        <f aca="false">COLUMN(AJH$11)*IF(AND(#REF!=AJI$1,#REF!=AJI$2),1,0)</f>
        <v>#REF!</v>
      </c>
      <c r="AJJ21" s="123" t="e">
        <f aca="false">COLUMN(AJI$11)*IF(AND(#REF!=AJJ$1,#REF!=AJJ$2),1,0)</f>
        <v>#REF!</v>
      </c>
      <c r="AJK21" s="123" t="e">
        <f aca="false">COLUMN(AJJ$11)*IF(AND(#REF!=AJK$1,#REF!=AJK$2),1,0)</f>
        <v>#REF!</v>
      </c>
      <c r="AJL21" s="123" t="e">
        <f aca="false">COLUMN(AJK$11)*IF(AND(#REF!=AJL$1,#REF!=AJL$2),1,0)</f>
        <v>#REF!</v>
      </c>
      <c r="AJM21" s="123" t="e">
        <f aca="false">COLUMN(AJL$11)*IF(AND(#REF!=AJM$1,#REF!=AJM$2),1,0)</f>
        <v>#REF!</v>
      </c>
      <c r="AJN21" s="123" t="e">
        <f aca="false">COLUMN(AJM$11)*IF(AND(#REF!=AJN$1,#REF!=AJN$2),1,0)</f>
        <v>#REF!</v>
      </c>
      <c r="AJO21" s="123" t="e">
        <f aca="false">COLUMN(AJN$11)*IF(AND(#REF!=AJO$1,#REF!=AJO$2),1,0)</f>
        <v>#REF!</v>
      </c>
      <c r="AJP21" s="123" t="e">
        <f aca="false">COLUMN(AJO$11)*IF(AND(#REF!=AJP$1,#REF!=AJP$2),1,0)</f>
        <v>#REF!</v>
      </c>
      <c r="AJQ21" s="123" t="e">
        <f aca="false">COLUMN(AJP$11)*IF(AND(#REF!=AJQ$1,#REF!=AJQ$2),1,0)</f>
        <v>#REF!</v>
      </c>
      <c r="AJR21" s="123" t="e">
        <f aca="false">COLUMN(AJQ$11)*IF(AND(#REF!=AJR$1,#REF!=AJR$2),1,0)</f>
        <v>#REF!</v>
      </c>
      <c r="AJS21" s="123" t="e">
        <f aca="false">COLUMN(AJR$11)*IF(AND(#REF!=AJS$1,#REF!=AJS$2),1,0)</f>
        <v>#REF!</v>
      </c>
      <c r="AJT21" s="123" t="e">
        <f aca="false">COLUMN(AJS$11)*IF(AND(#REF!=AJT$1,#REF!=AJT$2),1,0)</f>
        <v>#REF!</v>
      </c>
      <c r="AJU21" s="123" t="e">
        <f aca="false">COLUMN(AJT$11)*IF(AND(#REF!=AJU$1,#REF!=AJU$2),1,0)</f>
        <v>#REF!</v>
      </c>
      <c r="AJV21" s="123" t="e">
        <f aca="false">COLUMN(AJU$11)*IF(AND(#REF!=AJV$1,#REF!=AJV$2),1,0)</f>
        <v>#REF!</v>
      </c>
      <c r="AJW21" s="123" t="e">
        <f aca="false">COLUMN(AJV$11)*IF(AND(#REF!=AJW$1,#REF!=AJW$2),1,0)</f>
        <v>#REF!</v>
      </c>
      <c r="AJX21" s="123" t="e">
        <f aca="false">COLUMN(AJW$11)*IF(AND(#REF!=AJX$1,#REF!=AJX$2),1,0)</f>
        <v>#REF!</v>
      </c>
      <c r="AJY21" s="123" t="e">
        <f aca="false">COLUMN(AJX$11)*IF(AND(#REF!=AJY$1,#REF!=AJY$2),1,0)</f>
        <v>#REF!</v>
      </c>
      <c r="AJZ21" s="123" t="e">
        <f aca="false">COLUMN(AJY$11)*IF(AND(#REF!=AJZ$1,#REF!=AJZ$2),1,0)</f>
        <v>#REF!</v>
      </c>
      <c r="AKA21" s="123" t="e">
        <f aca="false">COLUMN(AJZ$11)*IF(AND(#REF!=AKA$1,#REF!=AKA$2),1,0)</f>
        <v>#REF!</v>
      </c>
      <c r="AKB21" s="123" t="e">
        <f aca="false">COLUMN(AKA$11)*IF(AND(#REF!=AKB$1,#REF!=AKB$2),1,0)</f>
        <v>#REF!</v>
      </c>
      <c r="AKC21" s="123" t="e">
        <f aca="false">COLUMN(AKB$11)*IF(AND(#REF!=AKC$1,#REF!=AKC$2),1,0)</f>
        <v>#REF!</v>
      </c>
      <c r="AKD21" s="123" t="e">
        <f aca="false">COLUMN(AKC$11)*IF(AND(#REF!=AKD$1,#REF!=AKD$2),1,0)</f>
        <v>#REF!</v>
      </c>
      <c r="AKE21" s="123" t="e">
        <f aca="false">COLUMN(AKD$11)*IF(AND(#REF!=AKE$1,#REF!=AKE$2),1,0)</f>
        <v>#REF!</v>
      </c>
      <c r="AKF21" s="123" t="e">
        <f aca="false">COLUMN(AKE$11)*IF(AND(#REF!=AKF$1,#REF!=AKF$2),1,0)</f>
        <v>#REF!</v>
      </c>
      <c r="AKG21" s="123" t="e">
        <f aca="false">COLUMN(AKF$11)*IF(AND(#REF!=AKG$1,#REF!=AKG$2),1,0)</f>
        <v>#REF!</v>
      </c>
      <c r="AKH21" s="123" t="e">
        <f aca="false">COLUMN(AKG$11)*IF(AND(#REF!=AKH$1,#REF!=AKH$2),1,0)</f>
        <v>#REF!</v>
      </c>
      <c r="AKI21" s="123" t="e">
        <f aca="false">COLUMN(AKH$11)*IF(AND(#REF!=AKI$1,#REF!=AKI$2),1,0)</f>
        <v>#REF!</v>
      </c>
      <c r="AKJ21" s="123" t="e">
        <f aca="false">COLUMN(AKI$11)*IF(AND(#REF!=AKJ$1,#REF!=AKJ$2),1,0)</f>
        <v>#REF!</v>
      </c>
      <c r="AKK21" s="123" t="e">
        <f aca="false">COLUMN(AKJ$11)*IF(AND(#REF!=AKK$1,#REF!=AKK$2),1,0)</f>
        <v>#REF!</v>
      </c>
      <c r="AKL21" s="123" t="e">
        <f aca="false">COLUMN(AKK$11)*IF(AND(#REF!=AKL$1,#REF!=AKL$2),1,0)</f>
        <v>#REF!</v>
      </c>
      <c r="AKM21" s="123" t="e">
        <f aca="false">COLUMN(AKL$11)*IF(AND(#REF!=AKM$1,#REF!=AKM$2),1,0)</f>
        <v>#REF!</v>
      </c>
      <c r="AKN21" s="123" t="e">
        <f aca="false">COLUMN(AKM$11)*IF(AND(#REF!=AKN$1,#REF!=AKN$2),1,0)</f>
        <v>#REF!</v>
      </c>
      <c r="AKO21" s="123" t="e">
        <f aca="false">COLUMN(AKN$11)*IF(AND(#REF!=AKO$1,#REF!=AKO$2),1,0)</f>
        <v>#REF!</v>
      </c>
      <c r="AKP21" s="123" t="e">
        <f aca="false">COLUMN(AKO$11)*IF(AND(#REF!=AKP$1,#REF!=AKP$2),1,0)</f>
        <v>#REF!</v>
      </c>
      <c r="AKQ21" s="123" t="e">
        <f aca="false">COLUMN(AKP$11)*IF(AND(#REF!=AKQ$1,#REF!=AKQ$2),1,0)</f>
        <v>#REF!</v>
      </c>
      <c r="AKR21" s="123" t="e">
        <f aca="false">COLUMN(AKQ$11)*IF(AND(#REF!=AKR$1,#REF!=AKR$2),1,0)</f>
        <v>#REF!</v>
      </c>
      <c r="AKS21" s="123" t="e">
        <f aca="false">COLUMN(AKR$11)*IF(AND(#REF!=AKS$1,#REF!=AKS$2),1,0)</f>
        <v>#REF!</v>
      </c>
      <c r="AKT21" s="123" t="e">
        <f aca="false">COLUMN(AKS$11)*IF(AND(#REF!=AKT$1,#REF!=AKT$2),1,0)</f>
        <v>#REF!</v>
      </c>
      <c r="AKU21" s="123" t="e">
        <f aca="false">COLUMN(AKT$11)*IF(AND(#REF!=AKU$1,#REF!=AKU$2),1,0)</f>
        <v>#REF!</v>
      </c>
      <c r="AKV21" s="123" t="e">
        <f aca="false">COLUMN(AKU$11)*IF(AND(#REF!=AKV$1,#REF!=AKV$2),1,0)</f>
        <v>#REF!</v>
      </c>
      <c r="AKW21" s="123" t="e">
        <f aca="false">COLUMN(AKV$11)*IF(AND(#REF!=AKW$1,#REF!=AKW$2),1,0)</f>
        <v>#REF!</v>
      </c>
      <c r="AKX21" s="123" t="e">
        <f aca="false">COLUMN(AKW$11)*IF(AND(#REF!=AKX$1,#REF!=AKX$2),1,0)</f>
        <v>#REF!</v>
      </c>
      <c r="AKY21" s="123" t="e">
        <f aca="false">COLUMN(AKX$11)*IF(AND(#REF!=AKY$1,#REF!=AKY$2),1,0)</f>
        <v>#REF!</v>
      </c>
      <c r="AKZ21" s="123" t="e">
        <f aca="false">COLUMN(AKY$11)*IF(AND(#REF!=AKZ$1,#REF!=AKZ$2),1,0)</f>
        <v>#REF!</v>
      </c>
      <c r="ALA21" s="123" t="e">
        <f aca="false">COLUMN(AKZ$11)*IF(AND(#REF!=ALA$1,#REF!=ALA$2),1,0)</f>
        <v>#REF!</v>
      </c>
      <c r="ALB21" s="123" t="e">
        <f aca="false">COLUMN(ALA$11)*IF(AND(#REF!=ALB$1,#REF!=ALB$2),1,0)</f>
        <v>#REF!</v>
      </c>
      <c r="ALC21" s="123" t="e">
        <f aca="false">COLUMN(ALB$11)*IF(AND(#REF!=ALC$1,#REF!=ALC$2),1,0)</f>
        <v>#REF!</v>
      </c>
      <c r="ALD21" s="123" t="e">
        <f aca="false">COLUMN(ALC$11)*IF(AND(#REF!=ALD$1,#REF!=ALD$2),1,0)</f>
        <v>#REF!</v>
      </c>
      <c r="ALE21" s="123" t="e">
        <f aca="false">COLUMN(ALD$11)*IF(AND(#REF!=ALE$1,#REF!=ALE$2),1,0)</f>
        <v>#REF!</v>
      </c>
      <c r="ALF21" s="123" t="e">
        <f aca="false">COLUMN(ALE$11)*IF(AND(#REF!=ALF$1,#REF!=ALF$2),1,0)</f>
        <v>#REF!</v>
      </c>
      <c r="ALG21" s="123" t="e">
        <f aca="false">COLUMN(ALF$11)*IF(AND(#REF!=ALG$1,#REF!=ALG$2),1,0)</f>
        <v>#REF!</v>
      </c>
      <c r="ALH21" s="123" t="e">
        <f aca="false">COLUMN(ALG$11)*IF(AND(#REF!=ALH$1,#REF!=ALH$2),1,0)</f>
        <v>#REF!</v>
      </c>
      <c r="ALI21" s="123" t="e">
        <f aca="false">COLUMN(ALH$11)*IF(AND(#REF!=ALI$1,#REF!=ALI$2),1,0)</f>
        <v>#REF!</v>
      </c>
      <c r="ALJ21" s="123" t="e">
        <f aca="false">COLUMN(ALI$11)*IF(AND(#REF!=ALJ$1,#REF!=ALJ$2),1,0)</f>
        <v>#REF!</v>
      </c>
      <c r="ALK21" s="123" t="e">
        <f aca="false">COLUMN(ALJ$11)*IF(AND(#REF!=ALK$1,#REF!=ALK$2),1,0)</f>
        <v>#REF!</v>
      </c>
      <c r="ALL21" s="123" t="e">
        <f aca="false">COLUMN(ALK$11)*IF(AND(#REF!=ALL$1,#REF!=ALL$2),1,0)</f>
        <v>#REF!</v>
      </c>
      <c r="ALM21" s="123" t="e">
        <f aca="false">COLUMN(ALL$11)*IF(AND(#REF!=ALM$1,#REF!=ALM$2),1,0)</f>
        <v>#REF!</v>
      </c>
      <c r="ALN21" s="123" t="e">
        <f aca="false">COLUMN(ALM$11)*IF(AND(#REF!=ALN$1,#REF!=ALN$2),1,0)</f>
        <v>#REF!</v>
      </c>
      <c r="ALO21" s="123" t="e">
        <f aca="false">COLUMN(ALN$11)*IF(AND(#REF!=ALO$1,#REF!=ALO$2),1,0)</f>
        <v>#REF!</v>
      </c>
      <c r="ALP21" s="123" t="e">
        <f aca="false">COLUMN(ALO$11)*IF(AND(#REF!=ALP$1,#REF!=ALP$2),1,0)</f>
        <v>#REF!</v>
      </c>
      <c r="ALQ21" s="123" t="e">
        <f aca="false">COLUMN(ALP$11)*IF(AND(#REF!=ALQ$1,#REF!=ALQ$2),1,0)</f>
        <v>#REF!</v>
      </c>
      <c r="ALR21" s="123" t="e">
        <f aca="false">COLUMN(ALQ$11)*IF(AND(#REF!=ALR$1,#REF!=ALR$2),1,0)</f>
        <v>#REF!</v>
      </c>
      <c r="ALS21" s="123" t="e">
        <f aca="false">COLUMN(ALR$11)*IF(AND(#REF!=ALS$1,#REF!=ALS$2),1,0)</f>
        <v>#REF!</v>
      </c>
      <c r="ALT21" s="123" t="e">
        <f aca="false">COLUMN(ALS$11)*IF(AND(#REF!=ALT$1,#REF!=ALT$2),1,0)</f>
        <v>#REF!</v>
      </c>
      <c r="ALU21" s="123" t="e">
        <f aca="false">COLUMN(ALT$11)*IF(AND(#REF!=ALU$1,#REF!=ALU$2),1,0)</f>
        <v>#REF!</v>
      </c>
      <c r="ALV21" s="123" t="e">
        <f aca="false">COLUMN(ALU$11)*IF(AND(#REF!=ALV$1,#REF!=ALV$2),1,0)</f>
        <v>#REF!</v>
      </c>
      <c r="ALW21" s="123" t="e">
        <f aca="false">COLUMN(ALV$11)*IF(AND(#REF!=ALW$1,#REF!=ALW$2),1,0)</f>
        <v>#REF!</v>
      </c>
      <c r="ALX21" s="123" t="e">
        <f aca="false">COLUMN(ALW$11)*IF(AND(#REF!=ALX$1,#REF!=ALX$2),1,0)</f>
        <v>#REF!</v>
      </c>
      <c r="ALY21" s="123" t="e">
        <f aca="false">COLUMN(ALX$11)*IF(AND(#REF!=ALY$1,#REF!=ALY$2),1,0)</f>
        <v>#REF!</v>
      </c>
      <c r="ALZ21" s="123" t="e">
        <f aca="false">COLUMN(ALY$11)*IF(AND(#REF!=ALZ$1,#REF!=ALZ$2),1,0)</f>
        <v>#REF!</v>
      </c>
      <c r="AMA21" s="123" t="e">
        <f aca="false">COLUMN(ALZ$11)*IF(AND(#REF!=AMA$1,#REF!=AMA$2),1,0)</f>
        <v>#REF!</v>
      </c>
      <c r="AMB21" s="123" t="e">
        <f aca="false">COLUMN(AMA$11)*IF(AND(#REF!=AMB$1,#REF!=AMB$2),1,0)</f>
        <v>#REF!</v>
      </c>
      <c r="AMC21" s="123" t="e">
        <f aca="false">COLUMN(AMB$11)*IF(AND(#REF!=AMC$1,#REF!=AMC$2),1,0)</f>
        <v>#REF!</v>
      </c>
      <c r="AMD21" s="123" t="e">
        <f aca="false">COLUMN(AMC$11)*IF(AND(#REF!=AMD$1,#REF!=AMD$2),1,0)</f>
        <v>#REF!</v>
      </c>
      <c r="AME21" s="123" t="e">
        <f aca="false">COLUMN(AMD$11)*IF(AND(#REF!=AME$1,#REF!=AME$2),1,0)</f>
        <v>#REF!</v>
      </c>
      <c r="AMF21" s="123" t="e">
        <f aca="false">COLUMN(AME$11)*IF(AND(#REF!=AMF$1,#REF!=AMF$2),1,0)</f>
        <v>#REF!</v>
      </c>
      <c r="AMG21" s="123" t="e">
        <f aca="false">COLUMN(AMF$11)*IF(AND(#REF!=AMG$1,#REF!=AMG$2),1,0)</f>
        <v>#REF!</v>
      </c>
      <c r="AMH21" s="123" t="e">
        <f aca="false">COLUMN(AMG$11)*IF(AND(#REF!=AMH$1,#REF!=AMH$2),1,0)</f>
        <v>#REF!</v>
      </c>
      <c r="AMI21" s="123" t="e">
        <f aca="false">COLUMN(AMH$11)*IF(AND(#REF!=AMI$1,#REF!=AMI$2),1,0)</f>
        <v>#REF!</v>
      </c>
      <c r="AMJ21" s="123" t="e">
        <f aca="false">COLUMN(AMI$11)*IF(AND(#REF!=AMJ$1,#REF!=AMJ$2),1,0)</f>
        <v>#REF!</v>
      </c>
    </row>
    <row r="22" customFormat="false" ht="15.75" hidden="false" customHeight="false" outlineLevel="0" collapsed="false">
      <c r="A22" s="138" t="e">
        <f aca="false">INDEX($B$12:$blq$12,1,SUM(B22:blq13))</f>
        <v>#NAME?</v>
      </c>
      <c r="B22" s="123" t="e">
        <f aca="false">COLUMN(A$11)*IF(AND(#REF!=B$1,#REF!=B$2),1,0)</f>
        <v>#REF!</v>
      </c>
      <c r="C22" s="123" t="e">
        <f aca="false">COLUMN(B$11)*IF(AND(#REF!=C$1,#REF!=C$2),1,0)</f>
        <v>#REF!</v>
      </c>
      <c r="D22" s="123" t="e">
        <f aca="false">COLUMN(C$11)*IF(AND(#REF!=D$1,#REF!=D$2),1,0)</f>
        <v>#REF!</v>
      </c>
      <c r="E22" s="123" t="e">
        <f aca="false">COLUMN(D$11)*IF(AND(#REF!=E$1,#REF!=E$2),1,0)</f>
        <v>#REF!</v>
      </c>
      <c r="F22" s="123" t="e">
        <f aca="false">COLUMN(E$11)*IF(AND(#REF!=F$1,#REF!=F$2),1,0)</f>
        <v>#REF!</v>
      </c>
      <c r="G22" s="123" t="e">
        <f aca="false">COLUMN(F$11)*IF(AND(#REF!=G$1,#REF!=G$2),1,0)</f>
        <v>#REF!</v>
      </c>
      <c r="H22" s="123" t="e">
        <f aca="false">COLUMN(G$11)*IF(AND(#REF!=H$1,#REF!=H$2),1,0)</f>
        <v>#REF!</v>
      </c>
      <c r="I22" s="123" t="e">
        <f aca="false">COLUMN(H$11)*IF(AND(#REF!=I$1,#REF!=I$2),1,0)</f>
        <v>#REF!</v>
      </c>
      <c r="J22" s="123" t="e">
        <f aca="false">COLUMN(I$11)*IF(AND(#REF!=J$1,#REF!=J$2),1,0)</f>
        <v>#REF!</v>
      </c>
      <c r="K22" s="123" t="e">
        <f aca="false">COLUMN(J$11)*IF(AND(#REF!=K$1,#REF!=K$2),1,0)</f>
        <v>#REF!</v>
      </c>
      <c r="L22" s="123" t="e">
        <f aca="false">COLUMN(K$11)*IF(AND(#REF!=L$1,#REF!=L$2),1,0)</f>
        <v>#REF!</v>
      </c>
      <c r="M22" s="123" t="e">
        <f aca="false">COLUMN(L$11)*IF(AND(#REF!=M$1,#REF!=M$2),1,0)</f>
        <v>#REF!</v>
      </c>
      <c r="N22" s="123" t="e">
        <f aca="false">COLUMN(M$11)*IF(AND(#REF!=N$1,#REF!=N$2),1,0)</f>
        <v>#REF!</v>
      </c>
      <c r="O22" s="123" t="e">
        <f aca="false">COLUMN(N$11)*IF(AND(#REF!=O$1,#REF!=O$2),1,0)</f>
        <v>#REF!</v>
      </c>
      <c r="P22" s="123" t="e">
        <f aca="false">COLUMN(O$11)*IF(AND(#REF!=P$1,#REF!=P$2),1,0)</f>
        <v>#REF!</v>
      </c>
      <c r="Q22" s="123" t="e">
        <f aca="false">COLUMN(P$11)*IF(AND(#REF!=Q$1,#REF!=Q$2),1,0)</f>
        <v>#REF!</v>
      </c>
      <c r="R22" s="123" t="e">
        <f aca="false">COLUMN(Q$11)*IF(AND(#REF!=R$1,#REF!=R$2),1,0)</f>
        <v>#REF!</v>
      </c>
      <c r="S22" s="123" t="e">
        <f aca="false">COLUMN(R$11)*IF(AND(#REF!=S$1,#REF!=S$2),1,0)</f>
        <v>#REF!</v>
      </c>
      <c r="T22" s="123" t="e">
        <f aca="false">COLUMN(S$11)*IF(AND(#REF!=T$1,#REF!=T$2),1,0)</f>
        <v>#REF!</v>
      </c>
      <c r="U22" s="123" t="e">
        <f aca="false">COLUMN(T$11)*IF(AND(#REF!=U$1,#REF!=U$2),1,0)</f>
        <v>#REF!</v>
      </c>
      <c r="V22" s="123" t="e">
        <f aca="false">COLUMN(U$11)*IF(AND(#REF!=V$1,#REF!=V$2),1,0)</f>
        <v>#REF!</v>
      </c>
      <c r="W22" s="123" t="e">
        <f aca="false">COLUMN(V$11)*IF(AND(#REF!=W$1,#REF!=W$2),1,0)</f>
        <v>#REF!</v>
      </c>
      <c r="X22" s="123" t="e">
        <f aca="false">COLUMN(W$11)*IF(AND(#REF!=X$1,#REF!=X$2),1,0)</f>
        <v>#REF!</v>
      </c>
      <c r="Y22" s="123" t="e">
        <f aca="false">COLUMN(X$11)*IF(AND(#REF!=Y$1,#REF!=Y$2),1,0)</f>
        <v>#REF!</v>
      </c>
      <c r="Z22" s="123" t="e">
        <f aca="false">COLUMN(Y$11)*IF(AND(#REF!=Z$1,#REF!=Z$2),1,0)</f>
        <v>#REF!</v>
      </c>
      <c r="AA22" s="123" t="e">
        <f aca="false">COLUMN(Z$11)*IF(AND(#REF!=AA$1,#REF!=AA$2),1,0)</f>
        <v>#REF!</v>
      </c>
      <c r="AB22" s="123" t="e">
        <f aca="false">COLUMN(AA$11)*IF(AND(#REF!=AB$1,#REF!=AB$2),1,0)</f>
        <v>#REF!</v>
      </c>
      <c r="AC22" s="123" t="e">
        <f aca="false">COLUMN(AB$11)*IF(AND(#REF!=AC$1,#REF!=AC$2),1,0)</f>
        <v>#REF!</v>
      </c>
      <c r="AD22" s="123" t="e">
        <f aca="false">COLUMN(AC$11)*IF(AND(#REF!=AD$1,#REF!=AD$2),1,0)</f>
        <v>#REF!</v>
      </c>
      <c r="AE22" s="123" t="e">
        <f aca="false">COLUMN(AD$11)*IF(AND(#REF!=AE$1,#REF!=AE$2),1,0)</f>
        <v>#REF!</v>
      </c>
      <c r="AF22" s="123" t="e">
        <f aca="false">COLUMN(AE$11)*IF(AND(#REF!=AF$1,#REF!=AF$2),1,0)</f>
        <v>#REF!</v>
      </c>
      <c r="AG22" s="123" t="e">
        <f aca="false">COLUMN(AF$11)*IF(AND(#REF!=AG$1,#REF!=AG$2),1,0)</f>
        <v>#REF!</v>
      </c>
      <c r="AH22" s="123" t="e">
        <f aca="false">COLUMN(AG$11)*IF(AND(#REF!=AH$1,#REF!=AH$2),1,0)</f>
        <v>#REF!</v>
      </c>
      <c r="AI22" s="123" t="e">
        <f aca="false">COLUMN(AH$11)*IF(AND(#REF!=AI$1,#REF!=AI$2),1,0)</f>
        <v>#REF!</v>
      </c>
      <c r="AJ22" s="123" t="e">
        <f aca="false">COLUMN(AI$11)*IF(AND(#REF!=AJ$1,#REF!=AJ$2),1,0)</f>
        <v>#REF!</v>
      </c>
      <c r="AK22" s="123" t="e">
        <f aca="false">COLUMN(AJ$11)*IF(AND(#REF!=AK$1,#REF!=AK$2),1,0)</f>
        <v>#REF!</v>
      </c>
      <c r="AL22" s="123" t="e">
        <f aca="false">COLUMN(AK$11)*IF(AND(#REF!=AL$1,#REF!=AL$2),1,0)</f>
        <v>#REF!</v>
      </c>
      <c r="AM22" s="123" t="e">
        <f aca="false">COLUMN(AL$11)*IF(AND(#REF!=AM$1,#REF!=AM$2),1,0)</f>
        <v>#REF!</v>
      </c>
      <c r="AN22" s="123" t="e">
        <f aca="false">COLUMN(AM$11)*IF(AND(#REF!=AN$1,#REF!=AN$2),1,0)</f>
        <v>#REF!</v>
      </c>
      <c r="AO22" s="123" t="e">
        <f aca="false">COLUMN(AN$11)*IF(AND(#REF!=AO$1,#REF!=AO$2),1,0)</f>
        <v>#REF!</v>
      </c>
      <c r="AP22" s="123" t="e">
        <f aca="false">COLUMN(AO$11)*IF(AND(#REF!=AP$1,#REF!=AP$2),1,0)</f>
        <v>#REF!</v>
      </c>
      <c r="AQ22" s="123" t="e">
        <f aca="false">COLUMN(AP$11)*IF(AND(#REF!=AQ$1,#REF!=AQ$2),1,0)</f>
        <v>#REF!</v>
      </c>
      <c r="AR22" s="123" t="e">
        <f aca="false">COLUMN(AQ$11)*IF(AND(#REF!=AR$1,#REF!=AR$2),1,0)</f>
        <v>#REF!</v>
      </c>
      <c r="AS22" s="123" t="e">
        <f aca="false">COLUMN(AR$11)*IF(AND(#REF!=AS$1,#REF!=AS$2),1,0)</f>
        <v>#REF!</v>
      </c>
      <c r="AT22" s="123" t="e">
        <f aca="false">COLUMN(AS$11)*IF(AND(#REF!=AT$1,#REF!=AT$2),1,0)</f>
        <v>#REF!</v>
      </c>
      <c r="AU22" s="123" t="e">
        <f aca="false">COLUMN(AT$11)*IF(AND(#REF!=AU$1,#REF!=AU$2),1,0)</f>
        <v>#REF!</v>
      </c>
      <c r="AV22" s="123" t="e">
        <f aca="false">COLUMN(AU$11)*IF(AND(#REF!=AV$1,#REF!=AV$2),1,0)</f>
        <v>#REF!</v>
      </c>
      <c r="AW22" s="123" t="e">
        <f aca="false">COLUMN(AV$11)*IF(AND(#REF!=AW$1,#REF!=AW$2),1,0)</f>
        <v>#REF!</v>
      </c>
      <c r="AX22" s="123" t="e">
        <f aca="false">COLUMN(AW$11)*IF(AND(#REF!=AX$1,#REF!=AX$2),1,0)</f>
        <v>#REF!</v>
      </c>
      <c r="AY22" s="123" t="e">
        <f aca="false">COLUMN(AX$11)*IF(AND(#REF!=AY$1,#REF!=AY$2),1,0)</f>
        <v>#REF!</v>
      </c>
      <c r="AZ22" s="123" t="e">
        <f aca="false">COLUMN(AY$11)*IF(AND(#REF!=AZ$1,#REF!=AZ$2),1,0)</f>
        <v>#REF!</v>
      </c>
      <c r="BA22" s="123" t="e">
        <f aca="false">COLUMN(AZ$11)*IF(AND(#REF!=BA$1,#REF!=BA$2),1,0)</f>
        <v>#REF!</v>
      </c>
      <c r="BB22" s="123" t="e">
        <f aca="false">COLUMN(BA$11)*IF(AND(#REF!=BB$1,#REF!=BB$2),1,0)</f>
        <v>#REF!</v>
      </c>
      <c r="BC22" s="123" t="e">
        <f aca="false">COLUMN(BB$11)*IF(AND(#REF!=BC$1,#REF!=BC$2),1,0)</f>
        <v>#REF!</v>
      </c>
      <c r="BD22" s="123" t="e">
        <f aca="false">COLUMN(BC$11)*IF(AND(#REF!=BD$1,#REF!=BD$2),1,0)</f>
        <v>#REF!</v>
      </c>
      <c r="BE22" s="123" t="e">
        <f aca="false">COLUMN(BD$11)*IF(AND(#REF!=BE$1,#REF!=BE$2),1,0)</f>
        <v>#REF!</v>
      </c>
      <c r="BF22" s="123" t="e">
        <f aca="false">COLUMN(BE$11)*IF(AND(#REF!=BF$1,#REF!=BF$2),1,0)</f>
        <v>#REF!</v>
      </c>
      <c r="BG22" s="123" t="e">
        <f aca="false">COLUMN(BF$11)*IF(AND(#REF!=BG$1,#REF!=BG$2),1,0)</f>
        <v>#REF!</v>
      </c>
      <c r="BH22" s="123" t="e">
        <f aca="false">COLUMN(BG$11)*IF(AND(#REF!=BH$1,#REF!=BH$2),1,0)</f>
        <v>#REF!</v>
      </c>
      <c r="BI22" s="123" t="e">
        <f aca="false">COLUMN(BH$11)*IF(AND(#REF!=BI$1,#REF!=BI$2),1,0)</f>
        <v>#REF!</v>
      </c>
      <c r="BJ22" s="123" t="e">
        <f aca="false">COLUMN(BI$11)*IF(AND(#REF!=BJ$1,#REF!=BJ$2),1,0)</f>
        <v>#REF!</v>
      </c>
      <c r="BK22" s="123" t="e">
        <f aca="false">COLUMN(BJ$11)*IF(AND(#REF!=BK$1,#REF!=BK$2),1,0)</f>
        <v>#REF!</v>
      </c>
      <c r="BL22" s="123" t="e">
        <f aca="false">COLUMN(BK$11)*IF(AND(#REF!=BL$1,#REF!=BL$2),1,0)</f>
        <v>#REF!</v>
      </c>
      <c r="BM22" s="123" t="e">
        <f aca="false">COLUMN(BL$11)*IF(AND(#REF!=BM$1,#REF!=BM$2),1,0)</f>
        <v>#REF!</v>
      </c>
      <c r="BN22" s="123" t="e">
        <f aca="false">COLUMN(BM$11)*IF(AND(#REF!=BN$1,#REF!=BN$2),1,0)</f>
        <v>#REF!</v>
      </c>
      <c r="BO22" s="123" t="e">
        <f aca="false">COLUMN(BN$11)*IF(AND(#REF!=BO$1,#REF!=BO$2),1,0)</f>
        <v>#REF!</v>
      </c>
      <c r="BP22" s="123" t="e">
        <f aca="false">COLUMN(BO$11)*IF(AND(#REF!=BP$1,#REF!=BP$2),1,0)</f>
        <v>#REF!</v>
      </c>
      <c r="BQ22" s="123" t="e">
        <f aca="false">COLUMN(BP$11)*IF(AND(#REF!=BQ$1,#REF!=BQ$2),1,0)</f>
        <v>#REF!</v>
      </c>
      <c r="BR22" s="123" t="e">
        <f aca="false">COLUMN(BQ$11)*IF(AND(#REF!=BR$1,#REF!=BR$2),1,0)</f>
        <v>#REF!</v>
      </c>
      <c r="BS22" s="123" t="e">
        <f aca="false">COLUMN(BR$11)*IF(AND(#REF!=BS$1,#REF!=BS$2),1,0)</f>
        <v>#REF!</v>
      </c>
      <c r="BT22" s="123" t="e">
        <f aca="false">COLUMN(BS$11)*IF(AND(#REF!=BT$1,#REF!=BT$2),1,0)</f>
        <v>#REF!</v>
      </c>
      <c r="BU22" s="123" t="e">
        <f aca="false">COLUMN(BT$11)*IF(AND(#REF!=BU$1,#REF!=BU$2),1,0)</f>
        <v>#REF!</v>
      </c>
      <c r="BV22" s="123" t="e">
        <f aca="false">COLUMN(BU$11)*IF(AND(#REF!=BV$1,#REF!=BV$2),1,0)</f>
        <v>#REF!</v>
      </c>
      <c r="BW22" s="123" t="e">
        <f aca="false">COLUMN(BV$11)*IF(AND(#REF!=BW$1,#REF!=BW$2),1,0)</f>
        <v>#REF!</v>
      </c>
      <c r="BX22" s="123" t="e">
        <f aca="false">COLUMN(BW$11)*IF(AND(#REF!=BX$1,#REF!=BX$2),1,0)</f>
        <v>#REF!</v>
      </c>
      <c r="BY22" s="123" t="e">
        <f aca="false">COLUMN(BX$11)*IF(AND(#REF!=BY$1,#REF!=BY$2),1,0)</f>
        <v>#REF!</v>
      </c>
      <c r="BZ22" s="123" t="e">
        <f aca="false">COLUMN(BY$11)*IF(AND(#REF!=BZ$1,#REF!=BZ$2),1,0)</f>
        <v>#REF!</v>
      </c>
      <c r="CA22" s="123" t="e">
        <f aca="false">COLUMN(BZ$11)*IF(AND(#REF!=CA$1,#REF!=CA$2),1,0)</f>
        <v>#REF!</v>
      </c>
      <c r="CB22" s="123" t="e">
        <f aca="false">COLUMN(CA$11)*IF(AND(#REF!=CB$1,#REF!=CB$2),1,0)</f>
        <v>#REF!</v>
      </c>
      <c r="CC22" s="123" t="e">
        <f aca="false">COLUMN(CB$11)*IF(AND(#REF!=CC$1,#REF!=CC$2),1,0)</f>
        <v>#REF!</v>
      </c>
      <c r="CD22" s="123" t="e">
        <f aca="false">COLUMN(CC$11)*IF(AND(#REF!=CD$1,#REF!=CD$2),1,0)</f>
        <v>#REF!</v>
      </c>
      <c r="CE22" s="123" t="e">
        <f aca="false">COLUMN(CD$11)*IF(AND(#REF!=CE$1,#REF!=CE$2),1,0)</f>
        <v>#REF!</v>
      </c>
      <c r="CF22" s="123" t="e">
        <f aca="false">COLUMN(CE$11)*IF(AND(#REF!=CF$1,#REF!=CF$2),1,0)</f>
        <v>#REF!</v>
      </c>
      <c r="CG22" s="123" t="e">
        <f aca="false">COLUMN(CF$11)*IF(AND(#REF!=CG$1,#REF!=CG$2),1,0)</f>
        <v>#REF!</v>
      </c>
      <c r="CH22" s="123" t="e">
        <f aca="false">COLUMN(CG$11)*IF(AND(#REF!=CH$1,#REF!=CH$2),1,0)</f>
        <v>#REF!</v>
      </c>
      <c r="CI22" s="123" t="e">
        <f aca="false">COLUMN(CH$11)*IF(AND(#REF!=CI$1,#REF!=CI$2),1,0)</f>
        <v>#REF!</v>
      </c>
      <c r="CJ22" s="123" t="e">
        <f aca="false">COLUMN(CI$11)*IF(AND(#REF!=CJ$1,#REF!=CJ$2),1,0)</f>
        <v>#REF!</v>
      </c>
      <c r="CK22" s="123" t="e">
        <f aca="false">COLUMN(CJ$11)*IF(AND(#REF!=CK$1,#REF!=CK$2),1,0)</f>
        <v>#REF!</v>
      </c>
      <c r="CL22" s="123" t="e">
        <f aca="false">COLUMN(CK$11)*IF(AND(#REF!=CL$1,#REF!=CL$2),1,0)</f>
        <v>#REF!</v>
      </c>
      <c r="CM22" s="123" t="e">
        <f aca="false">COLUMN(CL$11)*IF(AND(#REF!=CM$1,#REF!=CM$2),1,0)</f>
        <v>#REF!</v>
      </c>
      <c r="CN22" s="123" t="e">
        <f aca="false">COLUMN(CM$11)*IF(AND(#REF!=CN$1,#REF!=CN$2),1,0)</f>
        <v>#REF!</v>
      </c>
      <c r="CO22" s="123" t="e">
        <f aca="false">COLUMN(CN$11)*IF(AND(#REF!=CO$1,#REF!=CO$2),1,0)</f>
        <v>#REF!</v>
      </c>
      <c r="CP22" s="123" t="e">
        <f aca="false">COLUMN(CO$11)*IF(AND(#REF!=CP$1,#REF!=CP$2),1,0)</f>
        <v>#REF!</v>
      </c>
      <c r="CQ22" s="123" t="e">
        <f aca="false">COLUMN(CP$11)*IF(AND(#REF!=CQ$1,#REF!=CQ$2),1,0)</f>
        <v>#REF!</v>
      </c>
      <c r="CR22" s="123" t="e">
        <f aca="false">COLUMN(CQ$11)*IF(AND(#REF!=CR$1,#REF!=CR$2),1,0)</f>
        <v>#REF!</v>
      </c>
      <c r="CS22" s="123" t="e">
        <f aca="false">COLUMN(CR$11)*IF(AND(#REF!=CS$1,#REF!=CS$2),1,0)</f>
        <v>#REF!</v>
      </c>
      <c r="CT22" s="123" t="e">
        <f aca="false">COLUMN(CS$11)*IF(AND(#REF!=CT$1,#REF!=CT$2),1,0)</f>
        <v>#REF!</v>
      </c>
      <c r="CU22" s="123" t="e">
        <f aca="false">COLUMN(CT$11)*IF(AND(#REF!=CU$1,#REF!=CU$2),1,0)</f>
        <v>#REF!</v>
      </c>
      <c r="CV22" s="123" t="e">
        <f aca="false">COLUMN(CU$11)*IF(AND(#REF!=CV$1,#REF!=CV$2),1,0)</f>
        <v>#REF!</v>
      </c>
      <c r="CW22" s="123" t="e">
        <f aca="false">COLUMN(CV$11)*IF(AND(#REF!=CW$1,#REF!=CW$2),1,0)</f>
        <v>#REF!</v>
      </c>
      <c r="CX22" s="123" t="e">
        <f aca="false">COLUMN(CW$11)*IF(AND(#REF!=CX$1,#REF!=CX$2),1,0)</f>
        <v>#REF!</v>
      </c>
      <c r="CY22" s="123" t="e">
        <f aca="false">COLUMN(CX$11)*IF(AND(#REF!=CY$1,#REF!=CY$2),1,0)</f>
        <v>#REF!</v>
      </c>
      <c r="CZ22" s="123" t="e">
        <f aca="false">COLUMN(CY$11)*IF(AND(#REF!=CZ$1,#REF!=CZ$2),1,0)</f>
        <v>#REF!</v>
      </c>
      <c r="DA22" s="123" t="e">
        <f aca="false">COLUMN(CZ$11)*IF(AND(#REF!=DA$1,#REF!=DA$2),1,0)</f>
        <v>#REF!</v>
      </c>
      <c r="DB22" s="123" t="e">
        <f aca="false">COLUMN(DA$11)*IF(AND(#REF!=DB$1,#REF!=DB$2),1,0)</f>
        <v>#REF!</v>
      </c>
      <c r="DC22" s="123" t="e">
        <f aca="false">COLUMN(DB$11)*IF(AND(#REF!=DC$1,#REF!=DC$2),1,0)</f>
        <v>#REF!</v>
      </c>
      <c r="DD22" s="123" t="e">
        <f aca="false">COLUMN(DC$11)*IF(AND(#REF!=DD$1,#REF!=DD$2),1,0)</f>
        <v>#REF!</v>
      </c>
      <c r="DE22" s="123" t="e">
        <f aca="false">COLUMN(DD$11)*IF(AND(#REF!=DE$1,#REF!=DE$2),1,0)</f>
        <v>#REF!</v>
      </c>
      <c r="DF22" s="123" t="e">
        <f aca="false">COLUMN(DE$11)*IF(AND(#REF!=DF$1,#REF!=DF$2),1,0)</f>
        <v>#REF!</v>
      </c>
      <c r="DG22" s="123" t="e">
        <f aca="false">COLUMN(DF$11)*IF(AND(#REF!=DG$1,#REF!=DG$2),1,0)</f>
        <v>#REF!</v>
      </c>
      <c r="DH22" s="123" t="e">
        <f aca="false">COLUMN(DG$11)*IF(AND(#REF!=DH$1,#REF!=DH$2),1,0)</f>
        <v>#REF!</v>
      </c>
      <c r="DI22" s="123" t="e">
        <f aca="false">COLUMN(DH$11)*IF(AND(#REF!=DI$1,#REF!=DI$2),1,0)</f>
        <v>#REF!</v>
      </c>
      <c r="DJ22" s="123" t="e">
        <f aca="false">COLUMN(DI$11)*IF(AND(#REF!=DJ$1,#REF!=DJ$2),1,0)</f>
        <v>#REF!</v>
      </c>
      <c r="DK22" s="123" t="e">
        <f aca="false">COLUMN(DJ$11)*IF(AND(#REF!=DK$1,#REF!=DK$2),1,0)</f>
        <v>#REF!</v>
      </c>
      <c r="DL22" s="123" t="e">
        <f aca="false">COLUMN(DK$11)*IF(AND(#REF!=DL$1,#REF!=DL$2),1,0)</f>
        <v>#REF!</v>
      </c>
      <c r="DM22" s="123" t="e">
        <f aca="false">COLUMN(DL$11)*IF(AND(#REF!=DM$1,#REF!=DM$2),1,0)</f>
        <v>#REF!</v>
      </c>
      <c r="DN22" s="123" t="e">
        <f aca="false">COLUMN(DM$11)*IF(AND(#REF!=DN$1,#REF!=DN$2),1,0)</f>
        <v>#REF!</v>
      </c>
      <c r="DO22" s="123" t="e">
        <f aca="false">COLUMN(DN$11)*IF(AND(#REF!=DO$1,#REF!=DO$2),1,0)</f>
        <v>#REF!</v>
      </c>
      <c r="DP22" s="123" t="e">
        <f aca="false">COLUMN(DO$11)*IF(AND(#REF!=DP$1,#REF!=DP$2),1,0)</f>
        <v>#REF!</v>
      </c>
      <c r="DQ22" s="123" t="e">
        <f aca="false">COLUMN(DP$11)*IF(AND(#REF!=DQ$1,#REF!=DQ$2),1,0)</f>
        <v>#REF!</v>
      </c>
      <c r="DR22" s="123" t="e">
        <f aca="false">COLUMN(DQ$11)*IF(AND(#REF!=DR$1,#REF!=DR$2),1,0)</f>
        <v>#REF!</v>
      </c>
      <c r="DS22" s="123" t="e">
        <f aca="false">COLUMN(DR$11)*IF(AND(#REF!=DS$1,#REF!=DS$2),1,0)</f>
        <v>#REF!</v>
      </c>
      <c r="DT22" s="123" t="e">
        <f aca="false">COLUMN(DS$11)*IF(AND(#REF!=DT$1,#REF!=DT$2),1,0)</f>
        <v>#REF!</v>
      </c>
      <c r="DU22" s="123" t="e">
        <f aca="false">COLUMN(DT$11)*IF(AND(#REF!=DU$1,#REF!=DU$2),1,0)</f>
        <v>#REF!</v>
      </c>
      <c r="DV22" s="123" t="e">
        <f aca="false">COLUMN(DU$11)*IF(AND(#REF!=DV$1,#REF!=DV$2),1,0)</f>
        <v>#REF!</v>
      </c>
      <c r="DW22" s="123" t="e">
        <f aca="false">COLUMN(DV$11)*IF(AND(#REF!=DW$1,#REF!=DW$2),1,0)</f>
        <v>#REF!</v>
      </c>
      <c r="DX22" s="123" t="e">
        <f aca="false">COLUMN(DW$11)*IF(AND(#REF!=DX$1,#REF!=DX$2),1,0)</f>
        <v>#REF!</v>
      </c>
      <c r="DY22" s="123" t="e">
        <f aca="false">COLUMN(DX$11)*IF(AND(#REF!=DY$1,#REF!=DY$2),1,0)</f>
        <v>#REF!</v>
      </c>
      <c r="DZ22" s="123" t="e">
        <f aca="false">COLUMN(DY$11)*IF(AND(#REF!=DZ$1,#REF!=DZ$2),1,0)</f>
        <v>#REF!</v>
      </c>
      <c r="EA22" s="123" t="e">
        <f aca="false">COLUMN(DZ$11)*IF(AND(#REF!=EA$1,#REF!=EA$2),1,0)</f>
        <v>#REF!</v>
      </c>
      <c r="EB22" s="123" t="e">
        <f aca="false">COLUMN(EA$11)*IF(AND(#REF!=EB$1,#REF!=EB$2),1,0)</f>
        <v>#REF!</v>
      </c>
      <c r="EC22" s="123" t="e">
        <f aca="false">COLUMN(EB$11)*IF(AND(#REF!=EC$1,#REF!=EC$2),1,0)</f>
        <v>#REF!</v>
      </c>
      <c r="ED22" s="123" t="e">
        <f aca="false">COLUMN(EC$11)*IF(AND(#REF!=ED$1,#REF!=ED$2),1,0)</f>
        <v>#REF!</v>
      </c>
      <c r="EE22" s="123" t="e">
        <f aca="false">COLUMN(ED$11)*IF(AND(#REF!=EE$1,#REF!=EE$2),1,0)</f>
        <v>#REF!</v>
      </c>
      <c r="EF22" s="123" t="e">
        <f aca="false">COLUMN(EE$11)*IF(AND(#REF!=EF$1,#REF!=EF$2),1,0)</f>
        <v>#REF!</v>
      </c>
      <c r="EG22" s="123" t="e">
        <f aca="false">COLUMN(EF$11)*IF(AND(#REF!=EG$1,#REF!=EG$2),1,0)</f>
        <v>#REF!</v>
      </c>
      <c r="EH22" s="123" t="e">
        <f aca="false">COLUMN(EG$11)*IF(AND(#REF!=EH$1,#REF!=EH$2),1,0)</f>
        <v>#REF!</v>
      </c>
      <c r="EI22" s="123" t="e">
        <f aca="false">COLUMN(EH$11)*IF(AND(#REF!=EI$1,#REF!=EI$2),1,0)</f>
        <v>#REF!</v>
      </c>
      <c r="EJ22" s="123" t="e">
        <f aca="false">COLUMN(EI$11)*IF(AND(#REF!=EJ$1,#REF!=EJ$2),1,0)</f>
        <v>#REF!</v>
      </c>
      <c r="EK22" s="123" t="e">
        <f aca="false">COLUMN(EJ$11)*IF(AND(#REF!=EK$1,#REF!=EK$2),1,0)</f>
        <v>#REF!</v>
      </c>
      <c r="EL22" s="123" t="e">
        <f aca="false">COLUMN(EK$11)*IF(AND(#REF!=EL$1,#REF!=EL$2),1,0)</f>
        <v>#REF!</v>
      </c>
      <c r="EM22" s="123" t="e">
        <f aca="false">COLUMN(EL$11)*IF(AND(#REF!=EM$1,#REF!=EM$2),1,0)</f>
        <v>#REF!</v>
      </c>
      <c r="EN22" s="123" t="e">
        <f aca="false">COLUMN(EM$11)*IF(AND(#REF!=EN$1,#REF!=EN$2),1,0)</f>
        <v>#REF!</v>
      </c>
      <c r="EO22" s="123" t="e">
        <f aca="false">COLUMN(EN$11)*IF(AND(#REF!=EO$1,#REF!=EO$2),1,0)</f>
        <v>#REF!</v>
      </c>
      <c r="EP22" s="123" t="e">
        <f aca="false">COLUMN(EO$11)*IF(AND(#REF!=EP$1,#REF!=EP$2),1,0)</f>
        <v>#REF!</v>
      </c>
      <c r="EQ22" s="123" t="e">
        <f aca="false">COLUMN(EP$11)*IF(AND(#REF!=EQ$1,#REF!=EQ$2),1,0)</f>
        <v>#REF!</v>
      </c>
      <c r="ER22" s="123" t="e">
        <f aca="false">COLUMN(EQ$11)*IF(AND(#REF!=ER$1,#REF!=ER$2),1,0)</f>
        <v>#REF!</v>
      </c>
      <c r="ES22" s="123" t="e">
        <f aca="false">COLUMN(ER$11)*IF(AND(#REF!=ES$1,#REF!=ES$2),1,0)</f>
        <v>#REF!</v>
      </c>
      <c r="ET22" s="123" t="e">
        <f aca="false">COLUMN(ES$11)*IF(AND(#REF!=ET$1,#REF!=ET$2),1,0)</f>
        <v>#REF!</v>
      </c>
      <c r="EU22" s="123" t="e">
        <f aca="false">COLUMN(ET$11)*IF(AND(#REF!=EU$1,#REF!=EU$2),1,0)</f>
        <v>#REF!</v>
      </c>
      <c r="EV22" s="123" t="e">
        <f aca="false">COLUMN(EU$11)*IF(AND(#REF!=EV$1,#REF!=EV$2),1,0)</f>
        <v>#REF!</v>
      </c>
      <c r="EW22" s="123" t="e">
        <f aca="false">COLUMN(EV$11)*IF(AND(#REF!=EW$1,#REF!=EW$2),1,0)</f>
        <v>#REF!</v>
      </c>
      <c r="EX22" s="123" t="e">
        <f aca="false">COLUMN(EW$11)*IF(AND(#REF!=EX$1,#REF!=EX$2),1,0)</f>
        <v>#REF!</v>
      </c>
      <c r="EY22" s="123" t="e">
        <f aca="false">COLUMN(EX$11)*IF(AND(#REF!=EY$1,#REF!=EY$2),1,0)</f>
        <v>#REF!</v>
      </c>
      <c r="EZ22" s="123" t="e">
        <f aca="false">COLUMN(EY$11)*IF(AND(#REF!=EZ$1,#REF!=EZ$2),1,0)</f>
        <v>#REF!</v>
      </c>
      <c r="FA22" s="123" t="e">
        <f aca="false">COLUMN(EZ$11)*IF(AND(#REF!=FA$1,#REF!=FA$2),1,0)</f>
        <v>#REF!</v>
      </c>
      <c r="FB22" s="123" t="e">
        <f aca="false">COLUMN(FA$11)*IF(AND(#REF!=FB$1,#REF!=FB$2),1,0)</f>
        <v>#REF!</v>
      </c>
      <c r="FC22" s="123" t="e">
        <f aca="false">COLUMN(FB$11)*IF(AND(#REF!=FC$1,#REF!=FC$2),1,0)</f>
        <v>#REF!</v>
      </c>
      <c r="FD22" s="123" t="e">
        <f aca="false">COLUMN(FC$11)*IF(AND(#REF!=FD$1,#REF!=FD$2),1,0)</f>
        <v>#REF!</v>
      </c>
      <c r="FE22" s="123" t="e">
        <f aca="false">COLUMN(FD$11)*IF(AND(#REF!=FE$1,#REF!=FE$2),1,0)</f>
        <v>#REF!</v>
      </c>
      <c r="FF22" s="123" t="e">
        <f aca="false">COLUMN(FE$11)*IF(AND(#REF!=FF$1,#REF!=FF$2),1,0)</f>
        <v>#REF!</v>
      </c>
      <c r="FG22" s="123" t="e">
        <f aca="false">COLUMN(FF$11)*IF(AND(#REF!=FG$1,#REF!=FG$2),1,0)</f>
        <v>#REF!</v>
      </c>
      <c r="FH22" s="123" t="e">
        <f aca="false">COLUMN(FG$11)*IF(AND(#REF!=FH$1,#REF!=FH$2),1,0)</f>
        <v>#REF!</v>
      </c>
      <c r="FI22" s="123" t="e">
        <f aca="false">COLUMN(FH$11)*IF(AND(#REF!=FI$1,#REF!=FI$2),1,0)</f>
        <v>#REF!</v>
      </c>
      <c r="FJ22" s="123" t="e">
        <f aca="false">COLUMN(FI$11)*IF(AND(#REF!=FJ$1,#REF!=FJ$2),1,0)</f>
        <v>#REF!</v>
      </c>
      <c r="FK22" s="123" t="e">
        <f aca="false">COLUMN(FJ$11)*IF(AND(#REF!=FK$1,#REF!=FK$2),1,0)</f>
        <v>#REF!</v>
      </c>
      <c r="FL22" s="123" t="e">
        <f aca="false">COLUMN(FK$11)*IF(AND(#REF!=FL$1,#REF!=FL$2),1,0)</f>
        <v>#REF!</v>
      </c>
      <c r="FM22" s="123" t="e">
        <f aca="false">COLUMN(FL$11)*IF(AND(#REF!=FM$1,#REF!=FM$2),1,0)</f>
        <v>#REF!</v>
      </c>
      <c r="FN22" s="123" t="e">
        <f aca="false">COLUMN(FM$11)*IF(AND(#REF!=FN$1,#REF!=FN$2),1,0)</f>
        <v>#REF!</v>
      </c>
      <c r="FO22" s="123" t="e">
        <f aca="false">COLUMN(FN$11)*IF(AND(#REF!=FO$1,#REF!=FO$2),1,0)</f>
        <v>#REF!</v>
      </c>
      <c r="FP22" s="123" t="e">
        <f aca="false">COLUMN(FO$11)*IF(AND(#REF!=FP$1,#REF!=FP$2),1,0)</f>
        <v>#REF!</v>
      </c>
      <c r="FQ22" s="123" t="e">
        <f aca="false">COLUMN(FP$11)*IF(AND(#REF!=FQ$1,#REF!=FQ$2),1,0)</f>
        <v>#REF!</v>
      </c>
      <c r="FR22" s="123" t="e">
        <f aca="false">COLUMN(FQ$11)*IF(AND(#REF!=FR$1,#REF!=FR$2),1,0)</f>
        <v>#REF!</v>
      </c>
      <c r="FS22" s="123" t="e">
        <f aca="false">COLUMN(FR$11)*IF(AND(#REF!=FS$1,#REF!=FS$2),1,0)</f>
        <v>#REF!</v>
      </c>
      <c r="FT22" s="123" t="e">
        <f aca="false">COLUMN(FS$11)*IF(AND(#REF!=FT$1,#REF!=FT$2),1,0)</f>
        <v>#REF!</v>
      </c>
      <c r="FU22" s="123" t="e">
        <f aca="false">COLUMN(FT$11)*IF(AND(#REF!=FU$1,#REF!=FU$2),1,0)</f>
        <v>#REF!</v>
      </c>
      <c r="FV22" s="123" t="e">
        <f aca="false">COLUMN(FU$11)*IF(AND(#REF!=FV$1,#REF!=FV$2),1,0)</f>
        <v>#REF!</v>
      </c>
      <c r="FW22" s="123" t="e">
        <f aca="false">COLUMN(FV$11)*IF(AND(#REF!=FW$1,#REF!=FW$2),1,0)</f>
        <v>#REF!</v>
      </c>
      <c r="FX22" s="123" t="e">
        <f aca="false">COLUMN(FW$11)*IF(AND(#REF!=FX$1,#REF!=FX$2),1,0)</f>
        <v>#REF!</v>
      </c>
      <c r="FY22" s="123" t="e">
        <f aca="false">COLUMN(FX$11)*IF(AND(#REF!=FY$1,#REF!=FY$2),1,0)</f>
        <v>#REF!</v>
      </c>
      <c r="FZ22" s="123" t="e">
        <f aca="false">COLUMN(FY$11)*IF(AND(#REF!=FZ$1,#REF!=FZ$2),1,0)</f>
        <v>#REF!</v>
      </c>
      <c r="GA22" s="123" t="e">
        <f aca="false">COLUMN(FZ$11)*IF(AND(#REF!=GA$1,#REF!=GA$2),1,0)</f>
        <v>#REF!</v>
      </c>
      <c r="GB22" s="123" t="e">
        <f aca="false">COLUMN(GA$11)*IF(AND(#REF!=GB$1,#REF!=GB$2),1,0)</f>
        <v>#REF!</v>
      </c>
      <c r="GC22" s="123" t="e">
        <f aca="false">COLUMN(GB$11)*IF(AND(#REF!=GC$1,#REF!=GC$2),1,0)</f>
        <v>#REF!</v>
      </c>
      <c r="GD22" s="123" t="e">
        <f aca="false">COLUMN(GC$11)*IF(AND(#REF!=GD$1,#REF!=GD$2),1,0)</f>
        <v>#REF!</v>
      </c>
      <c r="GE22" s="123" t="e">
        <f aca="false">COLUMN(GD$11)*IF(AND(#REF!=GE$1,#REF!=GE$2),1,0)</f>
        <v>#REF!</v>
      </c>
      <c r="GF22" s="123" t="e">
        <f aca="false">COLUMN(GE$11)*IF(AND(#REF!=GF$1,#REF!=GF$2),1,0)</f>
        <v>#REF!</v>
      </c>
      <c r="GG22" s="123" t="e">
        <f aca="false">COLUMN(GF$11)*IF(AND(#REF!=GG$1,#REF!=GG$2),1,0)</f>
        <v>#REF!</v>
      </c>
      <c r="GH22" s="123" t="e">
        <f aca="false">COLUMN(GG$11)*IF(AND(#REF!=GH$1,#REF!=GH$2),1,0)</f>
        <v>#REF!</v>
      </c>
      <c r="GI22" s="123" t="e">
        <f aca="false">COLUMN(GH$11)*IF(AND(#REF!=GI$1,#REF!=GI$2),1,0)</f>
        <v>#REF!</v>
      </c>
      <c r="GJ22" s="123" t="e">
        <f aca="false">COLUMN(GI$11)*IF(AND(#REF!=GJ$1,#REF!=GJ$2),1,0)</f>
        <v>#REF!</v>
      </c>
      <c r="GK22" s="123" t="e">
        <f aca="false">COLUMN(GJ$11)*IF(AND(#REF!=GK$1,#REF!=GK$2),1,0)</f>
        <v>#REF!</v>
      </c>
      <c r="GL22" s="123" t="e">
        <f aca="false">COLUMN(GK$11)*IF(AND(#REF!=GL$1,#REF!=GL$2),1,0)</f>
        <v>#REF!</v>
      </c>
      <c r="GM22" s="123" t="e">
        <f aca="false">COLUMN(GL$11)*IF(AND(#REF!=GM$1,#REF!=GM$2),1,0)</f>
        <v>#REF!</v>
      </c>
      <c r="GN22" s="123" t="e">
        <f aca="false">COLUMN(GM$11)*IF(AND(#REF!=GN$1,#REF!=GN$2),1,0)</f>
        <v>#REF!</v>
      </c>
      <c r="GO22" s="123" t="e">
        <f aca="false">COLUMN(GN$11)*IF(AND(#REF!=GO$1,#REF!=GO$2),1,0)</f>
        <v>#REF!</v>
      </c>
      <c r="GP22" s="123" t="e">
        <f aca="false">COLUMN(GO$11)*IF(AND(#REF!=GP$1,#REF!=GP$2),1,0)</f>
        <v>#REF!</v>
      </c>
      <c r="GQ22" s="123" t="e">
        <f aca="false">COLUMN(GP$11)*IF(AND(#REF!=GQ$1,#REF!=GQ$2),1,0)</f>
        <v>#REF!</v>
      </c>
      <c r="GR22" s="123" t="e">
        <f aca="false">COLUMN(GQ$11)*IF(AND(#REF!=GR$1,#REF!=GR$2),1,0)</f>
        <v>#REF!</v>
      </c>
      <c r="GS22" s="123" t="e">
        <f aca="false">COLUMN(GR$11)*IF(AND(#REF!=GS$1,#REF!=GS$2),1,0)</f>
        <v>#REF!</v>
      </c>
      <c r="GT22" s="123" t="e">
        <f aca="false">COLUMN(GS$11)*IF(AND(#REF!=GT$1,#REF!=GT$2),1,0)</f>
        <v>#REF!</v>
      </c>
      <c r="GU22" s="123" t="e">
        <f aca="false">COLUMN(GT$11)*IF(AND(#REF!=GU$1,#REF!=GU$2),1,0)</f>
        <v>#REF!</v>
      </c>
      <c r="GV22" s="123" t="e">
        <f aca="false">COLUMN(GU$11)*IF(AND(#REF!=GV$1,#REF!=GV$2),1,0)</f>
        <v>#REF!</v>
      </c>
      <c r="GW22" s="123" t="e">
        <f aca="false">COLUMN(GV$11)*IF(AND(#REF!=GW$1,#REF!=GW$2),1,0)</f>
        <v>#REF!</v>
      </c>
      <c r="GX22" s="123" t="e">
        <f aca="false">COLUMN(GW$11)*IF(AND(#REF!=GX$1,#REF!=GX$2),1,0)</f>
        <v>#REF!</v>
      </c>
      <c r="GY22" s="123" t="e">
        <f aca="false">COLUMN(GX$11)*IF(AND(#REF!=GY$1,#REF!=GY$2),1,0)</f>
        <v>#REF!</v>
      </c>
      <c r="GZ22" s="123" t="e">
        <f aca="false">COLUMN(GY$11)*IF(AND(#REF!=GZ$1,#REF!=GZ$2),1,0)</f>
        <v>#REF!</v>
      </c>
      <c r="HA22" s="123" t="e">
        <f aca="false">COLUMN(GZ$11)*IF(AND(#REF!=HA$1,#REF!=HA$2),1,0)</f>
        <v>#REF!</v>
      </c>
      <c r="HB22" s="123" t="e">
        <f aca="false">COLUMN(HA$11)*IF(AND(#REF!=HB$1,#REF!=HB$2),1,0)</f>
        <v>#REF!</v>
      </c>
      <c r="HC22" s="123" t="e">
        <f aca="false">COLUMN(HB$11)*IF(AND(#REF!=HC$1,#REF!=HC$2),1,0)</f>
        <v>#REF!</v>
      </c>
      <c r="HD22" s="123" t="e">
        <f aca="false">COLUMN(HC$11)*IF(AND(#REF!=HD$1,#REF!=HD$2),1,0)</f>
        <v>#REF!</v>
      </c>
      <c r="HE22" s="123" t="e">
        <f aca="false">COLUMN(HD$11)*IF(AND(#REF!=HE$1,#REF!=HE$2),1,0)</f>
        <v>#REF!</v>
      </c>
      <c r="HF22" s="123" t="e">
        <f aca="false">COLUMN(HE$11)*IF(AND(#REF!=HF$1,#REF!=HF$2),1,0)</f>
        <v>#REF!</v>
      </c>
      <c r="HG22" s="123" t="e">
        <f aca="false">COLUMN(HF$11)*IF(AND(#REF!=HG$1,#REF!=HG$2),1,0)</f>
        <v>#REF!</v>
      </c>
      <c r="HH22" s="123" t="e">
        <f aca="false">COLUMN(HG$11)*IF(AND(#REF!=HH$1,#REF!=HH$2),1,0)</f>
        <v>#REF!</v>
      </c>
      <c r="HI22" s="123" t="e">
        <f aca="false">COLUMN(HH$11)*IF(AND(#REF!=HI$1,#REF!=HI$2),1,0)</f>
        <v>#REF!</v>
      </c>
      <c r="HJ22" s="123" t="e">
        <f aca="false">COLUMN(HI$11)*IF(AND(#REF!=HJ$1,#REF!=HJ$2),1,0)</f>
        <v>#REF!</v>
      </c>
      <c r="HK22" s="123" t="e">
        <f aca="false">COLUMN(HJ$11)*IF(AND(#REF!=HK$1,#REF!=HK$2),1,0)</f>
        <v>#REF!</v>
      </c>
      <c r="HL22" s="123" t="e">
        <f aca="false">COLUMN(HK$11)*IF(AND(#REF!=HL$1,#REF!=HL$2),1,0)</f>
        <v>#REF!</v>
      </c>
      <c r="HM22" s="123" t="e">
        <f aca="false">COLUMN(HL$11)*IF(AND(#REF!=HM$1,#REF!=HM$2),1,0)</f>
        <v>#REF!</v>
      </c>
      <c r="HN22" s="123" t="e">
        <f aca="false">COLUMN(HM$11)*IF(AND(#REF!=HN$1,#REF!=HN$2),1,0)</f>
        <v>#REF!</v>
      </c>
      <c r="HO22" s="123" t="e">
        <f aca="false">COLUMN(HN$11)*IF(AND(#REF!=HO$1,#REF!=HO$2),1,0)</f>
        <v>#REF!</v>
      </c>
      <c r="HP22" s="123" t="e">
        <f aca="false">COLUMN(HO$11)*IF(AND(#REF!=HP$1,#REF!=HP$2),1,0)</f>
        <v>#REF!</v>
      </c>
      <c r="HQ22" s="123" t="e">
        <f aca="false">COLUMN(HP$11)*IF(AND(#REF!=HQ$1,#REF!=HQ$2),1,0)</f>
        <v>#REF!</v>
      </c>
      <c r="HR22" s="123" t="e">
        <f aca="false">COLUMN(HQ$11)*IF(AND(#REF!=HR$1,#REF!=HR$2),1,0)</f>
        <v>#REF!</v>
      </c>
      <c r="HS22" s="123" t="e">
        <f aca="false">COLUMN(HR$11)*IF(AND(#REF!=HS$1,#REF!=HS$2),1,0)</f>
        <v>#REF!</v>
      </c>
      <c r="HT22" s="123" t="e">
        <f aca="false">COLUMN(HS$11)*IF(AND(#REF!=HT$1,#REF!=HT$2),1,0)</f>
        <v>#REF!</v>
      </c>
      <c r="HU22" s="123" t="e">
        <f aca="false">COLUMN(HT$11)*IF(AND(#REF!=HU$1,#REF!=HU$2),1,0)</f>
        <v>#REF!</v>
      </c>
      <c r="HV22" s="123" t="e">
        <f aca="false">COLUMN(HU$11)*IF(AND(#REF!=HV$1,#REF!=HV$2),1,0)</f>
        <v>#REF!</v>
      </c>
      <c r="HW22" s="123" t="e">
        <f aca="false">COLUMN(HV$11)*IF(AND(#REF!=HW$1,#REF!=HW$2),1,0)</f>
        <v>#REF!</v>
      </c>
      <c r="HX22" s="123" t="e">
        <f aca="false">COLUMN(HW$11)*IF(AND(#REF!=HX$1,#REF!=HX$2),1,0)</f>
        <v>#REF!</v>
      </c>
      <c r="HY22" s="123" t="e">
        <f aca="false">COLUMN(HX$11)*IF(AND(#REF!=HY$1,#REF!=HY$2),1,0)</f>
        <v>#REF!</v>
      </c>
      <c r="HZ22" s="123" t="e">
        <f aca="false">COLUMN(HY$11)*IF(AND(#REF!=HZ$1,#REF!=HZ$2),1,0)</f>
        <v>#REF!</v>
      </c>
      <c r="IA22" s="123" t="e">
        <f aca="false">COLUMN(HZ$11)*IF(AND(#REF!=IA$1,#REF!=IA$2),1,0)</f>
        <v>#REF!</v>
      </c>
      <c r="IB22" s="123" t="e">
        <f aca="false">COLUMN(IA$11)*IF(AND(#REF!=IB$1,#REF!=IB$2),1,0)</f>
        <v>#REF!</v>
      </c>
      <c r="IC22" s="123" t="e">
        <f aca="false">COLUMN(IB$11)*IF(AND(#REF!=IC$1,#REF!=IC$2),1,0)</f>
        <v>#REF!</v>
      </c>
      <c r="ID22" s="123" t="e">
        <f aca="false">COLUMN(IC$11)*IF(AND(#REF!=ID$1,#REF!=ID$2),1,0)</f>
        <v>#REF!</v>
      </c>
      <c r="IE22" s="123" t="e">
        <f aca="false">COLUMN(ID$11)*IF(AND(#REF!=IE$1,#REF!=IE$2),1,0)</f>
        <v>#REF!</v>
      </c>
      <c r="IF22" s="123" t="e">
        <f aca="false">COLUMN(IE$11)*IF(AND(#REF!=IF$1,#REF!=IF$2),1,0)</f>
        <v>#REF!</v>
      </c>
      <c r="IG22" s="123" t="e">
        <f aca="false">COLUMN(IF$11)*IF(AND(#REF!=IG$1,#REF!=IG$2),1,0)</f>
        <v>#REF!</v>
      </c>
      <c r="IH22" s="123" t="e">
        <f aca="false">COLUMN(IG$11)*IF(AND(#REF!=IH$1,#REF!=IH$2),1,0)</f>
        <v>#REF!</v>
      </c>
      <c r="II22" s="123" t="e">
        <f aca="false">COLUMN(IH$11)*IF(AND(#REF!=II$1,#REF!=II$2),1,0)</f>
        <v>#REF!</v>
      </c>
      <c r="IJ22" s="123" t="e">
        <f aca="false">COLUMN(II$11)*IF(AND(#REF!=IJ$1,#REF!=IJ$2),1,0)</f>
        <v>#REF!</v>
      </c>
      <c r="IK22" s="123" t="e">
        <f aca="false">COLUMN(IJ$11)*IF(AND(#REF!=IK$1,#REF!=IK$2),1,0)</f>
        <v>#REF!</v>
      </c>
      <c r="IL22" s="123" t="e">
        <f aca="false">COLUMN(IK$11)*IF(AND(#REF!=IL$1,#REF!=IL$2),1,0)</f>
        <v>#REF!</v>
      </c>
      <c r="IM22" s="123" t="e">
        <f aca="false">COLUMN(IL$11)*IF(AND(#REF!=IM$1,#REF!=IM$2),1,0)</f>
        <v>#REF!</v>
      </c>
      <c r="IN22" s="123" t="e">
        <f aca="false">COLUMN(IM$11)*IF(AND(#REF!=IN$1,#REF!=IN$2),1,0)</f>
        <v>#REF!</v>
      </c>
      <c r="IO22" s="123" t="e">
        <f aca="false">COLUMN(IN$11)*IF(AND(#REF!=IO$1,#REF!=IO$2),1,0)</f>
        <v>#REF!</v>
      </c>
      <c r="IP22" s="123" t="e">
        <f aca="false">COLUMN(IO$11)*IF(AND(#REF!=IP$1,#REF!=IP$2),1,0)</f>
        <v>#REF!</v>
      </c>
      <c r="IQ22" s="123" t="e">
        <f aca="false">COLUMN(IP$11)*IF(AND(#REF!=IQ$1,#REF!=IQ$2),1,0)</f>
        <v>#REF!</v>
      </c>
      <c r="IR22" s="123" t="e">
        <f aca="false">COLUMN(IQ$11)*IF(AND(#REF!=IR$1,#REF!=IR$2),1,0)</f>
        <v>#REF!</v>
      </c>
      <c r="IS22" s="123" t="e">
        <f aca="false">COLUMN(IR$11)*IF(AND(#REF!=IS$1,#REF!=IS$2),1,0)</f>
        <v>#REF!</v>
      </c>
      <c r="IT22" s="123" t="e">
        <f aca="false">COLUMN(IS$11)*IF(AND(#REF!=IT$1,#REF!=IT$2),1,0)</f>
        <v>#REF!</v>
      </c>
      <c r="IU22" s="123" t="e">
        <f aca="false">COLUMN(IT$11)*IF(AND(#REF!=IU$1,#REF!=IU$2),1,0)</f>
        <v>#REF!</v>
      </c>
      <c r="IV22" s="123" t="e">
        <f aca="false">COLUMN(IU$11)*IF(AND(#REF!=IV$1,#REF!=IV$2),1,0)</f>
        <v>#REF!</v>
      </c>
      <c r="IW22" s="123" t="e">
        <f aca="false">COLUMN(IV$11)*IF(AND(#REF!=IW$1,#REF!=IW$2),1,0)</f>
        <v>#REF!</v>
      </c>
      <c r="IX22" s="123" t="e">
        <f aca="false">COLUMN(IW$11)*IF(AND(#REF!=IX$1,#REF!=IX$2),1,0)</f>
        <v>#REF!</v>
      </c>
      <c r="IY22" s="123" t="e">
        <f aca="false">COLUMN(IX$11)*IF(AND(#REF!=IY$1,#REF!=IY$2),1,0)</f>
        <v>#REF!</v>
      </c>
      <c r="IZ22" s="123" t="e">
        <f aca="false">COLUMN(IY$11)*IF(AND(#REF!=IZ$1,#REF!=IZ$2),1,0)</f>
        <v>#REF!</v>
      </c>
      <c r="JA22" s="123" t="e">
        <f aca="false">COLUMN(IZ$11)*IF(AND(#REF!=JA$1,#REF!=JA$2),1,0)</f>
        <v>#REF!</v>
      </c>
      <c r="JB22" s="123" t="e">
        <f aca="false">COLUMN(JA$11)*IF(AND(#REF!=JB$1,#REF!=JB$2),1,0)</f>
        <v>#REF!</v>
      </c>
      <c r="JC22" s="123" t="e">
        <f aca="false">COLUMN(JB$11)*IF(AND(#REF!=JC$1,#REF!=JC$2),1,0)</f>
        <v>#REF!</v>
      </c>
      <c r="JD22" s="123" t="e">
        <f aca="false">COLUMN(JC$11)*IF(AND(#REF!=JD$1,#REF!=JD$2),1,0)</f>
        <v>#REF!</v>
      </c>
      <c r="JE22" s="123" t="e">
        <f aca="false">COLUMN(JD$11)*IF(AND(#REF!=JE$1,#REF!=JE$2),1,0)</f>
        <v>#REF!</v>
      </c>
      <c r="JF22" s="123" t="e">
        <f aca="false">COLUMN(JE$11)*IF(AND(#REF!=JF$1,#REF!=JF$2),1,0)</f>
        <v>#REF!</v>
      </c>
      <c r="JG22" s="123" t="e">
        <f aca="false">COLUMN(JF$11)*IF(AND(#REF!=JG$1,#REF!=JG$2),1,0)</f>
        <v>#REF!</v>
      </c>
      <c r="JH22" s="123" t="e">
        <f aca="false">COLUMN(JG$11)*IF(AND(#REF!=JH$1,#REF!=JH$2),1,0)</f>
        <v>#REF!</v>
      </c>
      <c r="JI22" s="123" t="e">
        <f aca="false">COLUMN(JH$11)*IF(AND(#REF!=JI$1,#REF!=JI$2),1,0)</f>
        <v>#REF!</v>
      </c>
      <c r="JJ22" s="123" t="e">
        <f aca="false">COLUMN(JI$11)*IF(AND(#REF!=JJ$1,#REF!=JJ$2),1,0)</f>
        <v>#REF!</v>
      </c>
      <c r="JK22" s="123" t="e">
        <f aca="false">COLUMN(JJ$11)*IF(AND(#REF!=JK$1,#REF!=JK$2),1,0)</f>
        <v>#REF!</v>
      </c>
      <c r="JL22" s="123" t="e">
        <f aca="false">COLUMN(JK$11)*IF(AND(#REF!=JL$1,#REF!=JL$2),1,0)</f>
        <v>#REF!</v>
      </c>
      <c r="JM22" s="123" t="e">
        <f aca="false">COLUMN(JL$11)*IF(AND(#REF!=JM$1,#REF!=JM$2),1,0)</f>
        <v>#REF!</v>
      </c>
      <c r="JN22" s="123" t="e">
        <f aca="false">COLUMN(JM$11)*IF(AND(#REF!=JN$1,#REF!=JN$2),1,0)</f>
        <v>#REF!</v>
      </c>
      <c r="JO22" s="123" t="e">
        <f aca="false">COLUMN(JN$11)*IF(AND(#REF!=JO$1,#REF!=JO$2),1,0)</f>
        <v>#REF!</v>
      </c>
      <c r="JP22" s="123" t="e">
        <f aca="false">COLUMN(JO$11)*IF(AND(#REF!=JP$1,#REF!=JP$2),1,0)</f>
        <v>#REF!</v>
      </c>
      <c r="JQ22" s="123" t="e">
        <f aca="false">COLUMN(JP$11)*IF(AND(#REF!=JQ$1,#REF!=JQ$2),1,0)</f>
        <v>#REF!</v>
      </c>
      <c r="JR22" s="123" t="e">
        <f aca="false">COLUMN(JQ$11)*IF(AND(#REF!=JR$1,#REF!=JR$2),1,0)</f>
        <v>#REF!</v>
      </c>
      <c r="JS22" s="123" t="e">
        <f aca="false">COLUMN(JR$11)*IF(AND(#REF!=JS$1,#REF!=JS$2),1,0)</f>
        <v>#REF!</v>
      </c>
      <c r="JT22" s="123" t="e">
        <f aca="false">COLUMN(JS$11)*IF(AND(#REF!=JT$1,#REF!=JT$2),1,0)</f>
        <v>#REF!</v>
      </c>
      <c r="JU22" s="123" t="e">
        <f aca="false">COLUMN(JT$11)*IF(AND(#REF!=JU$1,#REF!=JU$2),1,0)</f>
        <v>#REF!</v>
      </c>
      <c r="JV22" s="123" t="e">
        <f aca="false">COLUMN(JU$11)*IF(AND(#REF!=JV$1,#REF!=JV$2),1,0)</f>
        <v>#REF!</v>
      </c>
      <c r="JW22" s="123" t="e">
        <f aca="false">COLUMN(JV$11)*IF(AND(#REF!=JW$1,#REF!=JW$2),1,0)</f>
        <v>#REF!</v>
      </c>
      <c r="JX22" s="123" t="e">
        <f aca="false">COLUMN(JW$11)*IF(AND(#REF!=JX$1,#REF!=JX$2),1,0)</f>
        <v>#REF!</v>
      </c>
      <c r="JY22" s="123" t="e">
        <f aca="false">COLUMN(JX$11)*IF(AND(#REF!=JY$1,#REF!=JY$2),1,0)</f>
        <v>#REF!</v>
      </c>
      <c r="JZ22" s="123" t="e">
        <f aca="false">COLUMN(JY$11)*IF(AND(#REF!=JZ$1,#REF!=JZ$2),1,0)</f>
        <v>#REF!</v>
      </c>
      <c r="KA22" s="123" t="e">
        <f aca="false">COLUMN(JZ$11)*IF(AND(#REF!=KA$1,#REF!=KA$2),1,0)</f>
        <v>#REF!</v>
      </c>
      <c r="KB22" s="123" t="e">
        <f aca="false">COLUMN(KA$11)*IF(AND(#REF!=KB$1,#REF!=KB$2),1,0)</f>
        <v>#REF!</v>
      </c>
      <c r="KC22" s="123" t="e">
        <f aca="false">COLUMN(KB$11)*IF(AND(#REF!=KC$1,#REF!=KC$2),1,0)</f>
        <v>#REF!</v>
      </c>
      <c r="KD22" s="123" t="e">
        <f aca="false">COLUMN(KC$11)*IF(AND(#REF!=KD$1,#REF!=KD$2),1,0)</f>
        <v>#REF!</v>
      </c>
      <c r="KE22" s="123" t="e">
        <f aca="false">COLUMN(KD$11)*IF(AND(#REF!=KE$1,#REF!=KE$2),1,0)</f>
        <v>#REF!</v>
      </c>
      <c r="KF22" s="123" t="e">
        <f aca="false">COLUMN(KE$11)*IF(AND(#REF!=KF$1,#REF!=KF$2),1,0)</f>
        <v>#REF!</v>
      </c>
      <c r="KG22" s="123" t="e">
        <f aca="false">COLUMN(KF$11)*IF(AND(#REF!=KG$1,#REF!=KG$2),1,0)</f>
        <v>#REF!</v>
      </c>
      <c r="KH22" s="123" t="e">
        <f aca="false">COLUMN(KG$11)*IF(AND(#REF!=KH$1,#REF!=KH$2),1,0)</f>
        <v>#REF!</v>
      </c>
      <c r="KI22" s="123" t="e">
        <f aca="false">COLUMN(KH$11)*IF(AND(#REF!=KI$1,#REF!=KI$2),1,0)</f>
        <v>#REF!</v>
      </c>
      <c r="KJ22" s="123" t="e">
        <f aca="false">COLUMN(KI$11)*IF(AND(#REF!=KJ$1,#REF!=KJ$2),1,0)</f>
        <v>#REF!</v>
      </c>
      <c r="KK22" s="123" t="e">
        <f aca="false">COLUMN(KJ$11)*IF(AND(#REF!=KK$1,#REF!=KK$2),1,0)</f>
        <v>#REF!</v>
      </c>
      <c r="KL22" s="123" t="e">
        <f aca="false">COLUMN(KK$11)*IF(AND(#REF!=KL$1,#REF!=KL$2),1,0)</f>
        <v>#REF!</v>
      </c>
      <c r="KM22" s="123" t="e">
        <f aca="false">COLUMN(KL$11)*IF(AND(#REF!=KM$1,#REF!=KM$2),1,0)</f>
        <v>#REF!</v>
      </c>
      <c r="KN22" s="123" t="e">
        <f aca="false">COLUMN(KM$11)*IF(AND(#REF!=KN$1,#REF!=KN$2),1,0)</f>
        <v>#REF!</v>
      </c>
      <c r="KO22" s="123" t="e">
        <f aca="false">COLUMN(KN$11)*IF(AND(#REF!=KO$1,#REF!=KO$2),1,0)</f>
        <v>#REF!</v>
      </c>
      <c r="KP22" s="123" t="e">
        <f aca="false">COLUMN(KO$11)*IF(AND(#REF!=KP$1,#REF!=KP$2),1,0)</f>
        <v>#REF!</v>
      </c>
      <c r="KQ22" s="123" t="e">
        <f aca="false">COLUMN(KP$11)*IF(AND(#REF!=KQ$1,#REF!=KQ$2),1,0)</f>
        <v>#REF!</v>
      </c>
      <c r="KR22" s="123" t="e">
        <f aca="false">COLUMN(KQ$11)*IF(AND(#REF!=KR$1,#REF!=KR$2),1,0)</f>
        <v>#REF!</v>
      </c>
      <c r="KS22" s="123" t="e">
        <f aca="false">COLUMN(KR$11)*IF(AND(#REF!=KS$1,#REF!=KS$2),1,0)</f>
        <v>#REF!</v>
      </c>
      <c r="KT22" s="123" t="e">
        <f aca="false">COLUMN(KS$11)*IF(AND(#REF!=KT$1,#REF!=KT$2),1,0)</f>
        <v>#REF!</v>
      </c>
      <c r="KU22" s="123" t="e">
        <f aca="false">COLUMN(KT$11)*IF(AND(#REF!=KU$1,#REF!=KU$2),1,0)</f>
        <v>#REF!</v>
      </c>
      <c r="KV22" s="123" t="e">
        <f aca="false">COLUMN(KU$11)*IF(AND(#REF!=KV$1,#REF!=KV$2),1,0)</f>
        <v>#REF!</v>
      </c>
      <c r="KW22" s="123" t="e">
        <f aca="false">COLUMN(KV$11)*IF(AND(#REF!=KW$1,#REF!=KW$2),1,0)</f>
        <v>#REF!</v>
      </c>
      <c r="KX22" s="123" t="e">
        <f aca="false">COLUMN(KW$11)*IF(AND(#REF!=KX$1,#REF!=KX$2),1,0)</f>
        <v>#REF!</v>
      </c>
      <c r="KY22" s="123" t="e">
        <f aca="false">COLUMN(KX$11)*IF(AND(#REF!=KY$1,#REF!=KY$2),1,0)</f>
        <v>#REF!</v>
      </c>
      <c r="KZ22" s="123" t="e">
        <f aca="false">COLUMN(KY$11)*IF(AND(#REF!=KZ$1,#REF!=KZ$2),1,0)</f>
        <v>#REF!</v>
      </c>
      <c r="LA22" s="123" t="e">
        <f aca="false">COLUMN(KZ$11)*IF(AND(#REF!=LA$1,#REF!=LA$2),1,0)</f>
        <v>#REF!</v>
      </c>
      <c r="LB22" s="123" t="e">
        <f aca="false">COLUMN(LA$11)*IF(AND(#REF!=LB$1,#REF!=LB$2),1,0)</f>
        <v>#REF!</v>
      </c>
      <c r="LC22" s="123" t="e">
        <f aca="false">COLUMN(LB$11)*IF(AND(#REF!=LC$1,#REF!=LC$2),1,0)</f>
        <v>#REF!</v>
      </c>
      <c r="LD22" s="123" t="e">
        <f aca="false">COLUMN(LC$11)*IF(AND(#REF!=LD$1,#REF!=LD$2),1,0)</f>
        <v>#REF!</v>
      </c>
      <c r="LE22" s="123" t="e">
        <f aca="false">COLUMN(LD$11)*IF(AND(#REF!=LE$1,#REF!=LE$2),1,0)</f>
        <v>#REF!</v>
      </c>
      <c r="LF22" s="123" t="e">
        <f aca="false">COLUMN(LE$11)*IF(AND(#REF!=LF$1,#REF!=LF$2),1,0)</f>
        <v>#REF!</v>
      </c>
      <c r="LG22" s="123" t="e">
        <f aca="false">COLUMN(LF$11)*IF(AND(#REF!=LG$1,#REF!=LG$2),1,0)</f>
        <v>#REF!</v>
      </c>
      <c r="LH22" s="123" t="e">
        <f aca="false">COLUMN(LG$11)*IF(AND(#REF!=LH$1,#REF!=LH$2),1,0)</f>
        <v>#REF!</v>
      </c>
      <c r="LI22" s="123" t="e">
        <f aca="false">COLUMN(LH$11)*IF(AND(#REF!=LI$1,#REF!=LI$2),1,0)</f>
        <v>#REF!</v>
      </c>
      <c r="LJ22" s="123" t="e">
        <f aca="false">COLUMN(LI$11)*IF(AND(#REF!=LJ$1,#REF!=LJ$2),1,0)</f>
        <v>#REF!</v>
      </c>
      <c r="LK22" s="123" t="e">
        <f aca="false">COLUMN(LJ$11)*IF(AND(#REF!=LK$1,#REF!=LK$2),1,0)</f>
        <v>#REF!</v>
      </c>
      <c r="LL22" s="123" t="e">
        <f aca="false">COLUMN(LK$11)*IF(AND(#REF!=LL$1,#REF!=LL$2),1,0)</f>
        <v>#REF!</v>
      </c>
      <c r="LM22" s="123" t="e">
        <f aca="false">COLUMN(LL$11)*IF(AND(#REF!=LM$1,#REF!=LM$2),1,0)</f>
        <v>#REF!</v>
      </c>
      <c r="LN22" s="123" t="e">
        <f aca="false">COLUMN(LM$11)*IF(AND(#REF!=LN$1,#REF!=LN$2),1,0)</f>
        <v>#REF!</v>
      </c>
      <c r="LO22" s="123" t="e">
        <f aca="false">COLUMN(LN$11)*IF(AND(#REF!=LO$1,#REF!=LO$2),1,0)</f>
        <v>#REF!</v>
      </c>
      <c r="LP22" s="123" t="e">
        <f aca="false">COLUMN(LO$11)*IF(AND(#REF!=LP$1,#REF!=LP$2),1,0)</f>
        <v>#REF!</v>
      </c>
      <c r="LQ22" s="123" t="e">
        <f aca="false">COLUMN(LP$11)*IF(AND(#REF!=LQ$1,#REF!=LQ$2),1,0)</f>
        <v>#REF!</v>
      </c>
      <c r="LR22" s="123" t="e">
        <f aca="false">COLUMN(LQ$11)*IF(AND(#REF!=LR$1,#REF!=LR$2),1,0)</f>
        <v>#REF!</v>
      </c>
      <c r="LS22" s="123" t="e">
        <f aca="false">COLUMN(LR$11)*IF(AND(#REF!=LS$1,#REF!=LS$2),1,0)</f>
        <v>#REF!</v>
      </c>
      <c r="LT22" s="123" t="e">
        <f aca="false">COLUMN(LS$11)*IF(AND(#REF!=LT$1,#REF!=LT$2),1,0)</f>
        <v>#REF!</v>
      </c>
      <c r="LU22" s="123" t="e">
        <f aca="false">COLUMN(LT$11)*IF(AND(#REF!=LU$1,#REF!=LU$2),1,0)</f>
        <v>#REF!</v>
      </c>
      <c r="LV22" s="123" t="e">
        <f aca="false">COLUMN(LU$11)*IF(AND(#REF!=LV$1,#REF!=LV$2),1,0)</f>
        <v>#REF!</v>
      </c>
      <c r="LW22" s="123" t="e">
        <f aca="false">COLUMN(LV$11)*IF(AND(#REF!=LW$1,#REF!=LW$2),1,0)</f>
        <v>#REF!</v>
      </c>
      <c r="LX22" s="123" t="e">
        <f aca="false">COLUMN(LW$11)*IF(AND(#REF!=LX$1,#REF!=LX$2),1,0)</f>
        <v>#REF!</v>
      </c>
      <c r="LY22" s="123" t="e">
        <f aca="false">COLUMN(LX$11)*IF(AND(#REF!=LY$1,#REF!=LY$2),1,0)</f>
        <v>#REF!</v>
      </c>
      <c r="LZ22" s="123" t="e">
        <f aca="false">COLUMN(LY$11)*IF(AND(#REF!=LZ$1,#REF!=LZ$2),1,0)</f>
        <v>#REF!</v>
      </c>
      <c r="MA22" s="123" t="e">
        <f aca="false">COLUMN(LZ$11)*IF(AND(#REF!=MA$1,#REF!=MA$2),1,0)</f>
        <v>#REF!</v>
      </c>
      <c r="MB22" s="123" t="e">
        <f aca="false">COLUMN(MA$11)*IF(AND(#REF!=MB$1,#REF!=MB$2),1,0)</f>
        <v>#REF!</v>
      </c>
      <c r="MC22" s="123" t="e">
        <f aca="false">COLUMN(MB$11)*IF(AND(#REF!=MC$1,#REF!=MC$2),1,0)</f>
        <v>#REF!</v>
      </c>
      <c r="MD22" s="123" t="e">
        <f aca="false">COLUMN(MC$11)*IF(AND(#REF!=MD$1,#REF!=MD$2),1,0)</f>
        <v>#REF!</v>
      </c>
      <c r="ME22" s="123" t="e">
        <f aca="false">COLUMN(MD$11)*IF(AND(#REF!=ME$1,#REF!=ME$2),1,0)</f>
        <v>#REF!</v>
      </c>
      <c r="MF22" s="123" t="e">
        <f aca="false">COLUMN(ME$11)*IF(AND(#REF!=MF$1,#REF!=MF$2),1,0)</f>
        <v>#REF!</v>
      </c>
      <c r="MG22" s="123" t="e">
        <f aca="false">COLUMN(MF$11)*IF(AND(#REF!=MG$1,#REF!=MG$2),1,0)</f>
        <v>#REF!</v>
      </c>
      <c r="MH22" s="123" t="e">
        <f aca="false">COLUMN(MG$11)*IF(AND(#REF!=MH$1,#REF!=MH$2),1,0)</f>
        <v>#REF!</v>
      </c>
      <c r="MI22" s="123" t="e">
        <f aca="false">COLUMN(MH$11)*IF(AND(#REF!=MI$1,#REF!=MI$2),1,0)</f>
        <v>#REF!</v>
      </c>
      <c r="MJ22" s="123" t="e">
        <f aca="false">COLUMN(MI$11)*IF(AND(#REF!=MJ$1,#REF!=MJ$2),1,0)</f>
        <v>#REF!</v>
      </c>
      <c r="MK22" s="123" t="e">
        <f aca="false">COLUMN(MJ$11)*IF(AND(#REF!=MK$1,#REF!=MK$2),1,0)</f>
        <v>#REF!</v>
      </c>
      <c r="ML22" s="123" t="e">
        <f aca="false">COLUMN(MK$11)*IF(AND(#REF!=ML$1,#REF!=ML$2),1,0)</f>
        <v>#REF!</v>
      </c>
      <c r="MM22" s="123" t="e">
        <f aca="false">COLUMN(ML$11)*IF(AND(#REF!=MM$1,#REF!=MM$2),1,0)</f>
        <v>#REF!</v>
      </c>
      <c r="MN22" s="123" t="e">
        <f aca="false">COLUMN(MM$11)*IF(AND(#REF!=MN$1,#REF!=MN$2),1,0)</f>
        <v>#REF!</v>
      </c>
      <c r="MO22" s="123" t="e">
        <f aca="false">COLUMN(MN$11)*IF(AND(#REF!=MO$1,#REF!=MO$2),1,0)</f>
        <v>#REF!</v>
      </c>
      <c r="MP22" s="123" t="e">
        <f aca="false">COLUMN(MO$11)*IF(AND(#REF!=MP$1,#REF!=MP$2),1,0)</f>
        <v>#REF!</v>
      </c>
      <c r="MQ22" s="123" t="e">
        <f aca="false">COLUMN(MP$11)*IF(AND(#REF!=MQ$1,#REF!=MQ$2),1,0)</f>
        <v>#REF!</v>
      </c>
      <c r="MR22" s="123" t="e">
        <f aca="false">COLUMN(MQ$11)*IF(AND(#REF!=MR$1,#REF!=MR$2),1,0)</f>
        <v>#REF!</v>
      </c>
      <c r="MS22" s="123" t="e">
        <f aca="false">COLUMN(MR$11)*IF(AND(#REF!=MS$1,#REF!=MS$2),1,0)</f>
        <v>#REF!</v>
      </c>
      <c r="MT22" s="123" t="e">
        <f aca="false">COLUMN(MS$11)*IF(AND(#REF!=MT$1,#REF!=MT$2),1,0)</f>
        <v>#REF!</v>
      </c>
      <c r="MU22" s="123" t="e">
        <f aca="false">COLUMN(MT$11)*IF(AND(#REF!=MU$1,#REF!=MU$2),1,0)</f>
        <v>#REF!</v>
      </c>
      <c r="MV22" s="123" t="e">
        <f aca="false">COLUMN(MU$11)*IF(AND(#REF!=MV$1,#REF!=MV$2),1,0)</f>
        <v>#REF!</v>
      </c>
      <c r="MW22" s="123" t="e">
        <f aca="false">COLUMN(MV$11)*IF(AND(#REF!=MW$1,#REF!=MW$2),1,0)</f>
        <v>#REF!</v>
      </c>
      <c r="MX22" s="123" t="e">
        <f aca="false">COLUMN(MW$11)*IF(AND(#REF!=MX$1,#REF!=MX$2),1,0)</f>
        <v>#REF!</v>
      </c>
      <c r="MY22" s="123" t="e">
        <f aca="false">COLUMN(MX$11)*IF(AND(#REF!=MY$1,#REF!=MY$2),1,0)</f>
        <v>#REF!</v>
      </c>
      <c r="MZ22" s="123" t="e">
        <f aca="false">COLUMN(MY$11)*IF(AND(#REF!=MZ$1,#REF!=MZ$2),1,0)</f>
        <v>#REF!</v>
      </c>
      <c r="NA22" s="123" t="e">
        <f aca="false">COLUMN(MZ$11)*IF(AND(#REF!=NA$1,#REF!=NA$2),1,0)</f>
        <v>#REF!</v>
      </c>
      <c r="NB22" s="123" t="e">
        <f aca="false">COLUMN(NA$11)*IF(AND(#REF!=NB$1,#REF!=NB$2),1,0)</f>
        <v>#REF!</v>
      </c>
      <c r="NC22" s="123" t="e">
        <f aca="false">COLUMN(NB$11)*IF(AND(#REF!=NC$1,#REF!=NC$2),1,0)</f>
        <v>#REF!</v>
      </c>
      <c r="ND22" s="123" t="e">
        <f aca="false">COLUMN(NC$11)*IF(AND(#REF!=ND$1,#REF!=ND$2),1,0)</f>
        <v>#REF!</v>
      </c>
      <c r="NE22" s="123" t="e">
        <f aca="false">COLUMN(ND$11)*IF(AND(#REF!=NE$1,#REF!=NE$2),1,0)</f>
        <v>#REF!</v>
      </c>
      <c r="NF22" s="123" t="e">
        <f aca="false">COLUMN(NE$11)*IF(AND(#REF!=NF$1,#REF!=NF$2),1,0)</f>
        <v>#REF!</v>
      </c>
      <c r="NG22" s="123" t="e">
        <f aca="false">COLUMN(NF$11)*IF(AND(#REF!=NG$1,#REF!=NG$2),1,0)</f>
        <v>#REF!</v>
      </c>
      <c r="NH22" s="123" t="e">
        <f aca="false">COLUMN(NG$11)*IF(AND(#REF!=NH$1,#REF!=NH$2),1,0)</f>
        <v>#REF!</v>
      </c>
      <c r="NI22" s="123" t="e">
        <f aca="false">COLUMN(NH$11)*IF(AND(#REF!=NI$1,#REF!=NI$2),1,0)</f>
        <v>#REF!</v>
      </c>
      <c r="NJ22" s="123" t="e">
        <f aca="false">COLUMN(NI$11)*IF(AND(#REF!=NJ$1,#REF!=NJ$2),1,0)</f>
        <v>#REF!</v>
      </c>
      <c r="NK22" s="123" t="e">
        <f aca="false">COLUMN(NJ$11)*IF(AND(#REF!=NK$1,#REF!=NK$2),1,0)</f>
        <v>#REF!</v>
      </c>
      <c r="NL22" s="123" t="e">
        <f aca="false">COLUMN(NK$11)*IF(AND(#REF!=NL$1,#REF!=NL$2),1,0)</f>
        <v>#REF!</v>
      </c>
      <c r="NM22" s="123" t="e">
        <f aca="false">COLUMN(NL$11)*IF(AND(#REF!=NM$1,#REF!=NM$2),1,0)</f>
        <v>#REF!</v>
      </c>
      <c r="NN22" s="123" t="e">
        <f aca="false">COLUMN(NM$11)*IF(AND(#REF!=NN$1,#REF!=NN$2),1,0)</f>
        <v>#REF!</v>
      </c>
      <c r="NO22" s="123" t="e">
        <f aca="false">COLUMN(NN$11)*IF(AND(#REF!=NO$1,#REF!=NO$2),1,0)</f>
        <v>#REF!</v>
      </c>
      <c r="NP22" s="123" t="e">
        <f aca="false">COLUMN(NO$11)*IF(AND(#REF!=NP$1,#REF!=NP$2),1,0)</f>
        <v>#REF!</v>
      </c>
      <c r="NQ22" s="123" t="e">
        <f aca="false">COLUMN(NP$11)*IF(AND(#REF!=NQ$1,#REF!=NQ$2),1,0)</f>
        <v>#REF!</v>
      </c>
      <c r="NR22" s="123" t="e">
        <f aca="false">COLUMN(NQ$11)*IF(AND(#REF!=NR$1,#REF!=NR$2),1,0)</f>
        <v>#REF!</v>
      </c>
      <c r="NS22" s="123" t="e">
        <f aca="false">COLUMN(NR$11)*IF(AND(#REF!=NS$1,#REF!=NS$2),1,0)</f>
        <v>#REF!</v>
      </c>
      <c r="NT22" s="123" t="e">
        <f aca="false">COLUMN(NS$11)*IF(AND(#REF!=NT$1,#REF!=NT$2),1,0)</f>
        <v>#REF!</v>
      </c>
      <c r="NU22" s="123" t="e">
        <f aca="false">COLUMN(NT$11)*IF(AND(#REF!=NU$1,#REF!=NU$2),1,0)</f>
        <v>#REF!</v>
      </c>
      <c r="NV22" s="123" t="e">
        <f aca="false">COLUMN(NU$11)*IF(AND(#REF!=NV$1,#REF!=NV$2),1,0)</f>
        <v>#REF!</v>
      </c>
      <c r="NW22" s="123" t="e">
        <f aca="false">COLUMN(NV$11)*IF(AND(#REF!=NW$1,#REF!=NW$2),1,0)</f>
        <v>#REF!</v>
      </c>
      <c r="NX22" s="123" t="e">
        <f aca="false">COLUMN(NW$11)*IF(AND(#REF!=NX$1,#REF!=NX$2),1,0)</f>
        <v>#REF!</v>
      </c>
      <c r="NY22" s="123" t="e">
        <f aca="false">COLUMN(NX$11)*IF(AND(#REF!=NY$1,#REF!=NY$2),1,0)</f>
        <v>#REF!</v>
      </c>
      <c r="NZ22" s="123" t="e">
        <f aca="false">COLUMN(NY$11)*IF(AND(#REF!=NZ$1,#REF!=NZ$2),1,0)</f>
        <v>#REF!</v>
      </c>
      <c r="OA22" s="123" t="e">
        <f aca="false">COLUMN(NZ$11)*IF(AND(#REF!=OA$1,#REF!=OA$2),1,0)</f>
        <v>#REF!</v>
      </c>
      <c r="OB22" s="123" t="e">
        <f aca="false">COLUMN(OA$11)*IF(AND(#REF!=OB$1,#REF!=OB$2),1,0)</f>
        <v>#REF!</v>
      </c>
      <c r="OC22" s="123" t="e">
        <f aca="false">COLUMN(OB$11)*IF(AND(#REF!=OC$1,#REF!=OC$2),1,0)</f>
        <v>#REF!</v>
      </c>
      <c r="OD22" s="123" t="e">
        <f aca="false">COLUMN(OC$11)*IF(AND(#REF!=OD$1,#REF!=OD$2),1,0)</f>
        <v>#REF!</v>
      </c>
      <c r="OE22" s="123" t="e">
        <f aca="false">COLUMN(OD$11)*IF(AND(#REF!=OE$1,#REF!=OE$2),1,0)</f>
        <v>#REF!</v>
      </c>
      <c r="OF22" s="123" t="e">
        <f aca="false">COLUMN(OE$11)*IF(AND(#REF!=OF$1,#REF!=OF$2),1,0)</f>
        <v>#REF!</v>
      </c>
      <c r="OG22" s="123" t="e">
        <f aca="false">COLUMN(OF$11)*IF(AND(#REF!=OG$1,#REF!=OG$2),1,0)</f>
        <v>#REF!</v>
      </c>
      <c r="OH22" s="123" t="e">
        <f aca="false">COLUMN(OG$11)*IF(AND(#REF!=OH$1,#REF!=OH$2),1,0)</f>
        <v>#REF!</v>
      </c>
      <c r="OI22" s="123" t="e">
        <f aca="false">COLUMN(OH$11)*IF(AND(#REF!=OI$1,#REF!=OI$2),1,0)</f>
        <v>#REF!</v>
      </c>
      <c r="OJ22" s="123" t="e">
        <f aca="false">COLUMN(OI$11)*IF(AND(#REF!=OJ$1,#REF!=OJ$2),1,0)</f>
        <v>#REF!</v>
      </c>
      <c r="OK22" s="123" t="e">
        <f aca="false">COLUMN(OJ$11)*IF(AND(#REF!=OK$1,#REF!=OK$2),1,0)</f>
        <v>#REF!</v>
      </c>
      <c r="OL22" s="123" t="e">
        <f aca="false">COLUMN(OK$11)*IF(AND(#REF!=OL$1,#REF!=OL$2),1,0)</f>
        <v>#REF!</v>
      </c>
      <c r="OM22" s="123" t="e">
        <f aca="false">COLUMN(OL$11)*IF(AND(#REF!=OM$1,#REF!=OM$2),1,0)</f>
        <v>#REF!</v>
      </c>
      <c r="ON22" s="123" t="e">
        <f aca="false">COLUMN(OM$11)*IF(AND(#REF!=ON$1,#REF!=ON$2),1,0)</f>
        <v>#REF!</v>
      </c>
      <c r="OO22" s="123" t="e">
        <f aca="false">COLUMN(ON$11)*IF(AND(#REF!=OO$1,#REF!=OO$2),1,0)</f>
        <v>#REF!</v>
      </c>
      <c r="OP22" s="123" t="e">
        <f aca="false">COLUMN(OO$11)*IF(AND(#REF!=OP$1,#REF!=OP$2),1,0)</f>
        <v>#REF!</v>
      </c>
      <c r="OQ22" s="123" t="e">
        <f aca="false">COLUMN(OP$11)*IF(AND(#REF!=OQ$1,#REF!=OQ$2),1,0)</f>
        <v>#REF!</v>
      </c>
      <c r="OR22" s="123" t="e">
        <f aca="false">COLUMN(OQ$11)*IF(AND(#REF!=OR$1,#REF!=OR$2),1,0)</f>
        <v>#REF!</v>
      </c>
      <c r="OS22" s="123" t="e">
        <f aca="false">COLUMN(OR$11)*IF(AND(#REF!=OS$1,#REF!=OS$2),1,0)</f>
        <v>#REF!</v>
      </c>
      <c r="OT22" s="123" t="e">
        <f aca="false">COLUMN(OS$11)*IF(AND(#REF!=OT$1,#REF!=OT$2),1,0)</f>
        <v>#REF!</v>
      </c>
      <c r="OU22" s="123" t="e">
        <f aca="false">COLUMN(OT$11)*IF(AND(#REF!=OU$1,#REF!=OU$2),1,0)</f>
        <v>#REF!</v>
      </c>
      <c r="OV22" s="123" t="e">
        <f aca="false">COLUMN(OU$11)*IF(AND(#REF!=OV$1,#REF!=OV$2),1,0)</f>
        <v>#REF!</v>
      </c>
      <c r="OW22" s="123" t="e">
        <f aca="false">COLUMN(OV$11)*IF(AND(#REF!=OW$1,#REF!=OW$2),1,0)</f>
        <v>#REF!</v>
      </c>
      <c r="OX22" s="123" t="e">
        <f aca="false">COLUMN(OW$11)*IF(AND(#REF!=OX$1,#REF!=OX$2),1,0)</f>
        <v>#REF!</v>
      </c>
      <c r="OY22" s="123" t="e">
        <f aca="false">COLUMN(OX$11)*IF(AND(#REF!=OY$1,#REF!=OY$2),1,0)</f>
        <v>#REF!</v>
      </c>
      <c r="OZ22" s="123" t="e">
        <f aca="false">COLUMN(OY$11)*IF(AND(#REF!=OZ$1,#REF!=OZ$2),1,0)</f>
        <v>#REF!</v>
      </c>
      <c r="PA22" s="123" t="e">
        <f aca="false">COLUMN(OZ$11)*IF(AND(#REF!=PA$1,#REF!=PA$2),1,0)</f>
        <v>#REF!</v>
      </c>
      <c r="PB22" s="123" t="e">
        <f aca="false">COLUMN(PA$11)*IF(AND(#REF!=PB$1,#REF!=PB$2),1,0)</f>
        <v>#REF!</v>
      </c>
      <c r="PC22" s="123" t="e">
        <f aca="false">COLUMN(PB$11)*IF(AND(#REF!=PC$1,#REF!=PC$2),1,0)</f>
        <v>#REF!</v>
      </c>
      <c r="PD22" s="123" t="e">
        <f aca="false">COLUMN(PC$11)*IF(AND(#REF!=PD$1,#REF!=PD$2),1,0)</f>
        <v>#REF!</v>
      </c>
      <c r="PE22" s="123" t="e">
        <f aca="false">COLUMN(PD$11)*IF(AND(#REF!=PE$1,#REF!=PE$2),1,0)</f>
        <v>#REF!</v>
      </c>
      <c r="PF22" s="123" t="e">
        <f aca="false">COLUMN(PE$11)*IF(AND(#REF!=PF$1,#REF!=PF$2),1,0)</f>
        <v>#REF!</v>
      </c>
      <c r="PG22" s="123" t="e">
        <f aca="false">COLUMN(PF$11)*IF(AND(#REF!=PG$1,#REF!=PG$2),1,0)</f>
        <v>#REF!</v>
      </c>
      <c r="PH22" s="123" t="e">
        <f aca="false">COLUMN(PG$11)*IF(AND(#REF!=PH$1,#REF!=PH$2),1,0)</f>
        <v>#REF!</v>
      </c>
      <c r="PI22" s="123" t="e">
        <f aca="false">COLUMN(PH$11)*IF(AND(#REF!=PI$1,#REF!=PI$2),1,0)</f>
        <v>#REF!</v>
      </c>
      <c r="PJ22" s="123" t="e">
        <f aca="false">COLUMN(PI$11)*IF(AND(#REF!=PJ$1,#REF!=PJ$2),1,0)</f>
        <v>#REF!</v>
      </c>
      <c r="PK22" s="123" t="e">
        <f aca="false">COLUMN(PJ$11)*IF(AND(#REF!=PK$1,#REF!=PK$2),1,0)</f>
        <v>#REF!</v>
      </c>
      <c r="PL22" s="123" t="e">
        <f aca="false">COLUMN(PK$11)*IF(AND(#REF!=PL$1,#REF!=PL$2),1,0)</f>
        <v>#REF!</v>
      </c>
      <c r="PM22" s="123" t="e">
        <f aca="false">COLUMN(PL$11)*IF(AND(#REF!=PM$1,#REF!=PM$2),1,0)</f>
        <v>#REF!</v>
      </c>
      <c r="PN22" s="123" t="e">
        <f aca="false">COLUMN(PM$11)*IF(AND(#REF!=PN$1,#REF!=PN$2),1,0)</f>
        <v>#REF!</v>
      </c>
      <c r="PO22" s="123" t="e">
        <f aca="false">COLUMN(PN$11)*IF(AND(#REF!=PO$1,#REF!=PO$2),1,0)</f>
        <v>#REF!</v>
      </c>
      <c r="PP22" s="123" t="e">
        <f aca="false">COLUMN(PO$11)*IF(AND(#REF!=PP$1,#REF!=PP$2),1,0)</f>
        <v>#REF!</v>
      </c>
      <c r="PQ22" s="123" t="e">
        <f aca="false">COLUMN(PP$11)*IF(AND(#REF!=PQ$1,#REF!=PQ$2),1,0)</f>
        <v>#REF!</v>
      </c>
      <c r="PR22" s="123" t="e">
        <f aca="false">COLUMN(PQ$11)*IF(AND(#REF!=PR$1,#REF!=PR$2),1,0)</f>
        <v>#REF!</v>
      </c>
      <c r="PS22" s="123" t="e">
        <f aca="false">COLUMN(PR$11)*IF(AND(#REF!=PS$1,#REF!=PS$2),1,0)</f>
        <v>#REF!</v>
      </c>
      <c r="PT22" s="123" t="e">
        <f aca="false">COLUMN(PS$11)*IF(AND(#REF!=PT$1,#REF!=PT$2),1,0)</f>
        <v>#REF!</v>
      </c>
      <c r="PU22" s="123" t="e">
        <f aca="false">COLUMN(PT$11)*IF(AND(#REF!=PU$1,#REF!=PU$2),1,0)</f>
        <v>#REF!</v>
      </c>
      <c r="PV22" s="123" t="e">
        <f aca="false">COLUMN(PU$11)*IF(AND(#REF!=PV$1,#REF!=PV$2),1,0)</f>
        <v>#REF!</v>
      </c>
      <c r="PW22" s="123" t="e">
        <f aca="false">COLUMN(PV$11)*IF(AND(#REF!=PW$1,#REF!=PW$2),1,0)</f>
        <v>#REF!</v>
      </c>
      <c r="PX22" s="123" t="e">
        <f aca="false">COLUMN(PW$11)*IF(AND(#REF!=PX$1,#REF!=PX$2),1,0)</f>
        <v>#REF!</v>
      </c>
      <c r="PY22" s="123" t="e">
        <f aca="false">COLUMN(PX$11)*IF(AND(#REF!=PY$1,#REF!=PY$2),1,0)</f>
        <v>#REF!</v>
      </c>
      <c r="PZ22" s="123" t="e">
        <f aca="false">COLUMN(PY$11)*IF(AND(#REF!=PZ$1,#REF!=PZ$2),1,0)</f>
        <v>#REF!</v>
      </c>
      <c r="QA22" s="123" t="e">
        <f aca="false">COLUMN(PZ$11)*IF(AND(#REF!=QA$1,#REF!=QA$2),1,0)</f>
        <v>#REF!</v>
      </c>
      <c r="QB22" s="123" t="e">
        <f aca="false">COLUMN(QA$11)*IF(AND(#REF!=QB$1,#REF!=QB$2),1,0)</f>
        <v>#REF!</v>
      </c>
      <c r="QC22" s="123" t="e">
        <f aca="false">COLUMN(QB$11)*IF(AND(#REF!=QC$1,#REF!=QC$2),1,0)</f>
        <v>#REF!</v>
      </c>
      <c r="QD22" s="123" t="e">
        <f aca="false">COLUMN(QC$11)*IF(AND(#REF!=QD$1,#REF!=QD$2),1,0)</f>
        <v>#REF!</v>
      </c>
      <c r="QE22" s="123" t="e">
        <f aca="false">COLUMN(QD$11)*IF(AND(#REF!=QE$1,#REF!=QE$2),1,0)</f>
        <v>#REF!</v>
      </c>
      <c r="QF22" s="123" t="e">
        <f aca="false">COLUMN(QE$11)*IF(AND(#REF!=QF$1,#REF!=QF$2),1,0)</f>
        <v>#REF!</v>
      </c>
      <c r="QG22" s="123" t="e">
        <f aca="false">COLUMN(QF$11)*IF(AND(#REF!=QG$1,#REF!=QG$2),1,0)</f>
        <v>#REF!</v>
      </c>
      <c r="QH22" s="123" t="e">
        <f aca="false">COLUMN(QG$11)*IF(AND(#REF!=QH$1,#REF!=QH$2),1,0)</f>
        <v>#REF!</v>
      </c>
      <c r="QI22" s="123" t="e">
        <f aca="false">COLUMN(QH$11)*IF(AND(#REF!=QI$1,#REF!=QI$2),1,0)</f>
        <v>#REF!</v>
      </c>
      <c r="QJ22" s="123" t="e">
        <f aca="false">COLUMN(QI$11)*IF(AND(#REF!=QJ$1,#REF!=QJ$2),1,0)</f>
        <v>#REF!</v>
      </c>
      <c r="QK22" s="123" t="e">
        <f aca="false">COLUMN(QJ$11)*IF(AND(#REF!=QK$1,#REF!=QK$2),1,0)</f>
        <v>#REF!</v>
      </c>
      <c r="QL22" s="123" t="e">
        <f aca="false">COLUMN(QK$11)*IF(AND(#REF!=QL$1,#REF!=QL$2),1,0)</f>
        <v>#REF!</v>
      </c>
      <c r="QM22" s="123" t="e">
        <f aca="false">COLUMN(QL$11)*IF(AND(#REF!=QM$1,#REF!=QM$2),1,0)</f>
        <v>#REF!</v>
      </c>
      <c r="QN22" s="123" t="e">
        <f aca="false">COLUMN(QM$11)*IF(AND(#REF!=QN$1,#REF!=QN$2),1,0)</f>
        <v>#REF!</v>
      </c>
      <c r="QO22" s="123" t="e">
        <f aca="false">COLUMN(QN$11)*IF(AND(#REF!=QO$1,#REF!=QO$2),1,0)</f>
        <v>#REF!</v>
      </c>
      <c r="QP22" s="123" t="e">
        <f aca="false">COLUMN(QO$11)*IF(AND(#REF!=QP$1,#REF!=QP$2),1,0)</f>
        <v>#REF!</v>
      </c>
      <c r="QQ22" s="123" t="e">
        <f aca="false">COLUMN(QP$11)*IF(AND(#REF!=QQ$1,#REF!=QQ$2),1,0)</f>
        <v>#REF!</v>
      </c>
      <c r="QR22" s="123" t="e">
        <f aca="false">COLUMN(QQ$11)*IF(AND(#REF!=QR$1,#REF!=QR$2),1,0)</f>
        <v>#REF!</v>
      </c>
      <c r="QS22" s="123" t="e">
        <f aca="false">COLUMN(QR$11)*IF(AND(#REF!=QS$1,#REF!=QS$2),1,0)</f>
        <v>#REF!</v>
      </c>
      <c r="QT22" s="123" t="e">
        <f aca="false">COLUMN(QS$11)*IF(AND(#REF!=QT$1,#REF!=QT$2),1,0)</f>
        <v>#REF!</v>
      </c>
      <c r="QU22" s="123" t="e">
        <f aca="false">COLUMN(QT$11)*IF(AND(#REF!=QU$1,#REF!=QU$2),1,0)</f>
        <v>#REF!</v>
      </c>
      <c r="QV22" s="123" t="e">
        <f aca="false">COLUMN(QU$11)*IF(AND(#REF!=QV$1,#REF!=QV$2),1,0)</f>
        <v>#REF!</v>
      </c>
      <c r="QW22" s="123" t="e">
        <f aca="false">COLUMN(QV$11)*IF(AND(#REF!=QW$1,#REF!=QW$2),1,0)</f>
        <v>#REF!</v>
      </c>
      <c r="QX22" s="123" t="e">
        <f aca="false">COLUMN(QW$11)*IF(AND(#REF!=QX$1,#REF!=QX$2),1,0)</f>
        <v>#REF!</v>
      </c>
      <c r="QY22" s="123" t="e">
        <f aca="false">COLUMN(QX$11)*IF(AND(#REF!=QY$1,#REF!=QY$2),1,0)</f>
        <v>#REF!</v>
      </c>
      <c r="QZ22" s="123" t="e">
        <f aca="false">COLUMN(QY$11)*IF(AND(#REF!=QZ$1,#REF!=QZ$2),1,0)</f>
        <v>#REF!</v>
      </c>
      <c r="RA22" s="123" t="e">
        <f aca="false">COLUMN(QZ$11)*IF(AND(#REF!=RA$1,#REF!=RA$2),1,0)</f>
        <v>#REF!</v>
      </c>
      <c r="RB22" s="123" t="e">
        <f aca="false">COLUMN(RA$11)*IF(AND(#REF!=RB$1,#REF!=RB$2),1,0)</f>
        <v>#REF!</v>
      </c>
      <c r="RC22" s="123" t="e">
        <f aca="false">COLUMN(RB$11)*IF(AND(#REF!=RC$1,#REF!=RC$2),1,0)</f>
        <v>#REF!</v>
      </c>
      <c r="RD22" s="123" t="e">
        <f aca="false">COLUMN(RC$11)*IF(AND(#REF!=RD$1,#REF!=RD$2),1,0)</f>
        <v>#REF!</v>
      </c>
      <c r="RE22" s="123" t="e">
        <f aca="false">COLUMN(RD$11)*IF(AND(#REF!=RE$1,#REF!=RE$2),1,0)</f>
        <v>#REF!</v>
      </c>
      <c r="RF22" s="123" t="e">
        <f aca="false">COLUMN(RE$11)*IF(AND(#REF!=RF$1,#REF!=RF$2),1,0)</f>
        <v>#REF!</v>
      </c>
      <c r="RG22" s="123" t="e">
        <f aca="false">COLUMN(RF$11)*IF(AND(#REF!=RG$1,#REF!=RG$2),1,0)</f>
        <v>#REF!</v>
      </c>
      <c r="RH22" s="123" t="e">
        <f aca="false">COLUMN(RG$11)*IF(AND(#REF!=RH$1,#REF!=RH$2),1,0)</f>
        <v>#REF!</v>
      </c>
      <c r="RI22" s="123" t="e">
        <f aca="false">COLUMN(RH$11)*IF(AND(#REF!=RI$1,#REF!=RI$2),1,0)</f>
        <v>#REF!</v>
      </c>
      <c r="RJ22" s="123" t="e">
        <f aca="false">COLUMN(RI$11)*IF(AND(#REF!=RJ$1,#REF!=RJ$2),1,0)</f>
        <v>#REF!</v>
      </c>
      <c r="RK22" s="123" t="e">
        <f aca="false">COLUMN(RJ$11)*IF(AND(#REF!=RK$1,#REF!=RK$2),1,0)</f>
        <v>#REF!</v>
      </c>
      <c r="RL22" s="123" t="e">
        <f aca="false">COLUMN(RK$11)*IF(AND(#REF!=RL$1,#REF!=RL$2),1,0)</f>
        <v>#REF!</v>
      </c>
      <c r="RM22" s="123" t="e">
        <f aca="false">COLUMN(RL$11)*IF(AND(#REF!=RM$1,#REF!=RM$2),1,0)</f>
        <v>#REF!</v>
      </c>
      <c r="RN22" s="123" t="e">
        <f aca="false">COLUMN(RM$11)*IF(AND(#REF!=RN$1,#REF!=RN$2),1,0)</f>
        <v>#REF!</v>
      </c>
      <c r="RO22" s="123" t="e">
        <f aca="false">COLUMN(RN$11)*IF(AND(#REF!=RO$1,#REF!=RO$2),1,0)</f>
        <v>#REF!</v>
      </c>
      <c r="RP22" s="123" t="e">
        <f aca="false">COLUMN(RO$11)*IF(AND(#REF!=RP$1,#REF!=RP$2),1,0)</f>
        <v>#REF!</v>
      </c>
      <c r="RQ22" s="123" t="e">
        <f aca="false">COLUMN(RP$11)*IF(AND(#REF!=RQ$1,#REF!=RQ$2),1,0)</f>
        <v>#REF!</v>
      </c>
      <c r="RR22" s="123" t="e">
        <f aca="false">COLUMN(RQ$11)*IF(AND(#REF!=RR$1,#REF!=RR$2),1,0)</f>
        <v>#REF!</v>
      </c>
      <c r="RS22" s="123" t="e">
        <f aca="false">COLUMN(RR$11)*IF(AND(#REF!=RS$1,#REF!=RS$2),1,0)</f>
        <v>#REF!</v>
      </c>
      <c r="RT22" s="123" t="e">
        <f aca="false">COLUMN(RS$11)*IF(AND(#REF!=RT$1,#REF!=RT$2),1,0)</f>
        <v>#REF!</v>
      </c>
      <c r="RU22" s="123" t="e">
        <f aca="false">COLUMN(RT$11)*IF(AND(#REF!=RU$1,#REF!=RU$2),1,0)</f>
        <v>#REF!</v>
      </c>
      <c r="RV22" s="123" t="e">
        <f aca="false">COLUMN(RU$11)*IF(AND(#REF!=RV$1,#REF!=RV$2),1,0)</f>
        <v>#REF!</v>
      </c>
      <c r="RW22" s="123" t="e">
        <f aca="false">COLUMN(RV$11)*IF(AND(#REF!=RW$1,#REF!=RW$2),1,0)</f>
        <v>#REF!</v>
      </c>
      <c r="RX22" s="123" t="e">
        <f aca="false">COLUMN(RW$11)*IF(AND(#REF!=RX$1,#REF!=RX$2),1,0)</f>
        <v>#REF!</v>
      </c>
      <c r="RY22" s="123" t="e">
        <f aca="false">COLUMN(RX$11)*IF(AND(#REF!=RY$1,#REF!=RY$2),1,0)</f>
        <v>#REF!</v>
      </c>
      <c r="RZ22" s="123" t="e">
        <f aca="false">COLUMN(RY$11)*IF(AND(#REF!=RZ$1,#REF!=RZ$2),1,0)</f>
        <v>#REF!</v>
      </c>
      <c r="SA22" s="123" t="e">
        <f aca="false">COLUMN(RZ$11)*IF(AND(#REF!=SA$1,#REF!=SA$2),1,0)</f>
        <v>#REF!</v>
      </c>
      <c r="SB22" s="123" t="e">
        <f aca="false">COLUMN(SA$11)*IF(AND(#REF!=SB$1,#REF!=SB$2),1,0)</f>
        <v>#REF!</v>
      </c>
      <c r="SC22" s="123" t="e">
        <f aca="false">COLUMN(SB$11)*IF(AND(#REF!=SC$1,#REF!=SC$2),1,0)</f>
        <v>#REF!</v>
      </c>
      <c r="SD22" s="123" t="e">
        <f aca="false">COLUMN(SC$11)*IF(AND(#REF!=SD$1,#REF!=SD$2),1,0)</f>
        <v>#REF!</v>
      </c>
      <c r="SE22" s="123" t="e">
        <f aca="false">COLUMN(SD$11)*IF(AND(#REF!=SE$1,#REF!=SE$2),1,0)</f>
        <v>#REF!</v>
      </c>
      <c r="SF22" s="123" t="e">
        <f aca="false">COLUMN(SE$11)*IF(AND(#REF!=SF$1,#REF!=SF$2),1,0)</f>
        <v>#REF!</v>
      </c>
      <c r="SG22" s="123" t="e">
        <f aca="false">COLUMN(SF$11)*IF(AND(#REF!=SG$1,#REF!=SG$2),1,0)</f>
        <v>#REF!</v>
      </c>
      <c r="SH22" s="123" t="e">
        <f aca="false">COLUMN(SG$11)*IF(AND(#REF!=SH$1,#REF!=SH$2),1,0)</f>
        <v>#REF!</v>
      </c>
      <c r="SI22" s="123" t="e">
        <f aca="false">COLUMN(SH$11)*IF(AND(#REF!=SI$1,#REF!=SI$2),1,0)</f>
        <v>#REF!</v>
      </c>
      <c r="SJ22" s="123" t="e">
        <f aca="false">COLUMN(SI$11)*IF(AND(#REF!=SJ$1,#REF!=SJ$2),1,0)</f>
        <v>#REF!</v>
      </c>
      <c r="SK22" s="123" t="e">
        <f aca="false">COLUMN(SJ$11)*IF(AND(#REF!=SK$1,#REF!=SK$2),1,0)</f>
        <v>#REF!</v>
      </c>
      <c r="SL22" s="123" t="e">
        <f aca="false">COLUMN(SK$11)*IF(AND(#REF!=SL$1,#REF!=SL$2),1,0)</f>
        <v>#REF!</v>
      </c>
      <c r="SM22" s="123" t="e">
        <f aca="false">COLUMN(SL$11)*IF(AND(#REF!=SM$1,#REF!=SM$2),1,0)</f>
        <v>#REF!</v>
      </c>
      <c r="SN22" s="123" t="e">
        <f aca="false">COLUMN(SM$11)*IF(AND(#REF!=SN$1,#REF!=SN$2),1,0)</f>
        <v>#REF!</v>
      </c>
      <c r="SO22" s="123" t="e">
        <f aca="false">COLUMN(SN$11)*IF(AND(#REF!=SO$1,#REF!=SO$2),1,0)</f>
        <v>#REF!</v>
      </c>
      <c r="SP22" s="123" t="e">
        <f aca="false">COLUMN(SO$11)*IF(AND(#REF!=SP$1,#REF!=SP$2),1,0)</f>
        <v>#REF!</v>
      </c>
      <c r="SQ22" s="123" t="e">
        <f aca="false">COLUMN(SP$11)*IF(AND(#REF!=SQ$1,#REF!=SQ$2),1,0)</f>
        <v>#REF!</v>
      </c>
      <c r="SR22" s="123" t="e">
        <f aca="false">COLUMN(SQ$11)*IF(AND(#REF!=SR$1,#REF!=SR$2),1,0)</f>
        <v>#REF!</v>
      </c>
      <c r="SS22" s="123" t="e">
        <f aca="false">COLUMN(SR$11)*IF(AND(#REF!=SS$1,#REF!=SS$2),1,0)</f>
        <v>#REF!</v>
      </c>
      <c r="ST22" s="123" t="e">
        <f aca="false">COLUMN(SS$11)*IF(AND(#REF!=ST$1,#REF!=ST$2),1,0)</f>
        <v>#REF!</v>
      </c>
      <c r="SU22" s="123" t="e">
        <f aca="false">COLUMN(ST$11)*IF(AND(#REF!=SU$1,#REF!=SU$2),1,0)</f>
        <v>#REF!</v>
      </c>
      <c r="SV22" s="123" t="e">
        <f aca="false">COLUMN(SU$11)*IF(AND(#REF!=SV$1,#REF!=SV$2),1,0)</f>
        <v>#REF!</v>
      </c>
      <c r="SW22" s="123" t="e">
        <f aca="false">COLUMN(SV$11)*IF(AND(#REF!=SW$1,#REF!=SW$2),1,0)</f>
        <v>#REF!</v>
      </c>
      <c r="SX22" s="123" t="e">
        <f aca="false">COLUMN(SW$11)*IF(AND(#REF!=SX$1,#REF!=SX$2),1,0)</f>
        <v>#REF!</v>
      </c>
      <c r="SY22" s="123" t="e">
        <f aca="false">COLUMN(SX$11)*IF(AND(#REF!=SY$1,#REF!=SY$2),1,0)</f>
        <v>#REF!</v>
      </c>
      <c r="SZ22" s="123" t="e">
        <f aca="false">COLUMN(SY$11)*IF(AND(#REF!=SZ$1,#REF!=SZ$2),1,0)</f>
        <v>#REF!</v>
      </c>
      <c r="TA22" s="123" t="e">
        <f aca="false">COLUMN(SZ$11)*IF(AND(#REF!=TA$1,#REF!=TA$2),1,0)</f>
        <v>#REF!</v>
      </c>
      <c r="TB22" s="123" t="e">
        <f aca="false">COLUMN(TA$11)*IF(AND(#REF!=TB$1,#REF!=TB$2),1,0)</f>
        <v>#REF!</v>
      </c>
      <c r="TC22" s="123" t="e">
        <f aca="false">COLUMN(TB$11)*IF(AND(#REF!=TC$1,#REF!=TC$2),1,0)</f>
        <v>#REF!</v>
      </c>
      <c r="TD22" s="123" t="e">
        <f aca="false">COLUMN(TC$11)*IF(AND(#REF!=TD$1,#REF!=TD$2),1,0)</f>
        <v>#REF!</v>
      </c>
      <c r="TE22" s="123" t="e">
        <f aca="false">COLUMN(TD$11)*IF(AND(#REF!=TE$1,#REF!=TE$2),1,0)</f>
        <v>#REF!</v>
      </c>
      <c r="TF22" s="123" t="e">
        <f aca="false">COLUMN(TE$11)*IF(AND(#REF!=TF$1,#REF!=TF$2),1,0)</f>
        <v>#REF!</v>
      </c>
      <c r="TG22" s="123" t="e">
        <f aca="false">COLUMN(TF$11)*IF(AND(#REF!=TG$1,#REF!=TG$2),1,0)</f>
        <v>#REF!</v>
      </c>
      <c r="TH22" s="123" t="e">
        <f aca="false">COLUMN(TG$11)*IF(AND(#REF!=TH$1,#REF!=TH$2),1,0)</f>
        <v>#REF!</v>
      </c>
      <c r="TI22" s="123" t="e">
        <f aca="false">COLUMN(TH$11)*IF(AND(#REF!=TI$1,#REF!=TI$2),1,0)</f>
        <v>#REF!</v>
      </c>
      <c r="TJ22" s="123" t="e">
        <f aca="false">COLUMN(TI$11)*IF(AND(#REF!=TJ$1,#REF!=TJ$2),1,0)</f>
        <v>#REF!</v>
      </c>
      <c r="TK22" s="123" t="e">
        <f aca="false">COLUMN(TJ$11)*IF(AND(#REF!=TK$1,#REF!=TK$2),1,0)</f>
        <v>#REF!</v>
      </c>
      <c r="TL22" s="123" t="e">
        <f aca="false">COLUMN(TK$11)*IF(AND(#REF!=TL$1,#REF!=TL$2),1,0)</f>
        <v>#REF!</v>
      </c>
      <c r="TM22" s="123" t="e">
        <f aca="false">COLUMN(TL$11)*IF(AND(#REF!=TM$1,#REF!=TM$2),1,0)</f>
        <v>#REF!</v>
      </c>
      <c r="TN22" s="123" t="e">
        <f aca="false">COLUMN(TM$11)*IF(AND(#REF!=TN$1,#REF!=TN$2),1,0)</f>
        <v>#REF!</v>
      </c>
      <c r="TO22" s="123" t="e">
        <f aca="false">COLUMN(TN$11)*IF(AND(#REF!=TO$1,#REF!=TO$2),1,0)</f>
        <v>#REF!</v>
      </c>
      <c r="TP22" s="123" t="e">
        <f aca="false">COLUMN(TO$11)*IF(AND(#REF!=TP$1,#REF!=TP$2),1,0)</f>
        <v>#REF!</v>
      </c>
      <c r="TQ22" s="123" t="e">
        <f aca="false">COLUMN(TP$11)*IF(AND(#REF!=TQ$1,#REF!=TQ$2),1,0)</f>
        <v>#REF!</v>
      </c>
      <c r="TR22" s="123" t="e">
        <f aca="false">COLUMN(TQ$11)*IF(AND(#REF!=TR$1,#REF!=TR$2),1,0)</f>
        <v>#REF!</v>
      </c>
      <c r="TS22" s="123" t="e">
        <f aca="false">COLUMN(TR$11)*IF(AND(#REF!=TS$1,#REF!=TS$2),1,0)</f>
        <v>#REF!</v>
      </c>
      <c r="TT22" s="123" t="e">
        <f aca="false">COLUMN(TS$11)*IF(AND(#REF!=TT$1,#REF!=TT$2),1,0)</f>
        <v>#REF!</v>
      </c>
      <c r="TU22" s="123" t="e">
        <f aca="false">COLUMN(TT$11)*IF(AND(#REF!=TU$1,#REF!=TU$2),1,0)</f>
        <v>#REF!</v>
      </c>
      <c r="TV22" s="123" t="e">
        <f aca="false">COLUMN(TU$11)*IF(AND(#REF!=TV$1,#REF!=TV$2),1,0)</f>
        <v>#REF!</v>
      </c>
      <c r="TW22" s="123" t="e">
        <f aca="false">COLUMN(TV$11)*IF(AND(#REF!=TW$1,#REF!=TW$2),1,0)</f>
        <v>#REF!</v>
      </c>
      <c r="TX22" s="123" t="e">
        <f aca="false">COLUMN(TW$11)*IF(AND(#REF!=TX$1,#REF!=TX$2),1,0)</f>
        <v>#REF!</v>
      </c>
      <c r="TY22" s="123" t="e">
        <f aca="false">COLUMN(TX$11)*IF(AND(#REF!=TY$1,#REF!=TY$2),1,0)</f>
        <v>#REF!</v>
      </c>
      <c r="TZ22" s="123" t="e">
        <f aca="false">COLUMN(TY$11)*IF(AND(#REF!=TZ$1,#REF!=TZ$2),1,0)</f>
        <v>#REF!</v>
      </c>
      <c r="UA22" s="123" t="e">
        <f aca="false">COLUMN(TZ$11)*IF(AND(#REF!=UA$1,#REF!=UA$2),1,0)</f>
        <v>#REF!</v>
      </c>
      <c r="UB22" s="123" t="e">
        <f aca="false">COLUMN(UA$11)*IF(AND(#REF!=UB$1,#REF!=UB$2),1,0)</f>
        <v>#REF!</v>
      </c>
      <c r="UC22" s="123" t="e">
        <f aca="false">COLUMN(UB$11)*IF(AND(#REF!=UC$1,#REF!=UC$2),1,0)</f>
        <v>#REF!</v>
      </c>
      <c r="UD22" s="123" t="e">
        <f aca="false">COLUMN(UC$11)*IF(AND(#REF!=UD$1,#REF!=UD$2),1,0)</f>
        <v>#REF!</v>
      </c>
      <c r="UE22" s="123" t="e">
        <f aca="false">COLUMN(UD$11)*IF(AND(#REF!=UE$1,#REF!=UE$2),1,0)</f>
        <v>#REF!</v>
      </c>
      <c r="UF22" s="123" t="e">
        <f aca="false">COLUMN(UE$11)*IF(AND(#REF!=UF$1,#REF!=UF$2),1,0)</f>
        <v>#REF!</v>
      </c>
      <c r="UG22" s="123" t="e">
        <f aca="false">COLUMN(UF$11)*IF(AND(#REF!=UG$1,#REF!=UG$2),1,0)</f>
        <v>#REF!</v>
      </c>
      <c r="UH22" s="123" t="e">
        <f aca="false">COLUMN(UG$11)*IF(AND(#REF!=UH$1,#REF!=UH$2),1,0)</f>
        <v>#REF!</v>
      </c>
      <c r="UI22" s="123" t="e">
        <f aca="false">COLUMN(UH$11)*IF(AND(#REF!=UI$1,#REF!=UI$2),1,0)</f>
        <v>#REF!</v>
      </c>
      <c r="UJ22" s="123" t="e">
        <f aca="false">COLUMN(UI$11)*IF(AND(#REF!=UJ$1,#REF!=UJ$2),1,0)</f>
        <v>#REF!</v>
      </c>
      <c r="UK22" s="123" t="e">
        <f aca="false">COLUMN(UJ$11)*IF(AND(#REF!=UK$1,#REF!=UK$2),1,0)</f>
        <v>#REF!</v>
      </c>
      <c r="UL22" s="123" t="e">
        <f aca="false">COLUMN(UK$11)*IF(AND(#REF!=UL$1,#REF!=UL$2),1,0)</f>
        <v>#REF!</v>
      </c>
      <c r="UM22" s="123" t="e">
        <f aca="false">COLUMN(UL$11)*IF(AND(#REF!=UM$1,#REF!=UM$2),1,0)</f>
        <v>#REF!</v>
      </c>
      <c r="UN22" s="123" t="e">
        <f aca="false">COLUMN(UM$11)*IF(AND(#REF!=UN$1,#REF!=UN$2),1,0)</f>
        <v>#REF!</v>
      </c>
      <c r="UO22" s="123" t="e">
        <f aca="false">COLUMN(UN$11)*IF(AND(#REF!=UO$1,#REF!=UO$2),1,0)</f>
        <v>#REF!</v>
      </c>
      <c r="UP22" s="123" t="e">
        <f aca="false">COLUMN(UO$11)*IF(AND(#REF!=UP$1,#REF!=UP$2),1,0)</f>
        <v>#REF!</v>
      </c>
      <c r="UQ22" s="123" t="e">
        <f aca="false">COLUMN(UP$11)*IF(AND(#REF!=UQ$1,#REF!=UQ$2),1,0)</f>
        <v>#REF!</v>
      </c>
      <c r="UR22" s="123" t="e">
        <f aca="false">COLUMN(UQ$11)*IF(AND(#REF!=UR$1,#REF!=UR$2),1,0)</f>
        <v>#REF!</v>
      </c>
      <c r="US22" s="123" t="e">
        <f aca="false">COLUMN(UR$11)*IF(AND(#REF!=US$1,#REF!=US$2),1,0)</f>
        <v>#REF!</v>
      </c>
      <c r="UT22" s="123" t="e">
        <f aca="false">COLUMN(US$11)*IF(AND(#REF!=UT$1,#REF!=UT$2),1,0)</f>
        <v>#REF!</v>
      </c>
      <c r="UU22" s="123" t="e">
        <f aca="false">COLUMN(UT$11)*IF(AND(#REF!=UU$1,#REF!=UU$2),1,0)</f>
        <v>#REF!</v>
      </c>
      <c r="UV22" s="123" t="e">
        <f aca="false">COLUMN(UU$11)*IF(AND(#REF!=UV$1,#REF!=UV$2),1,0)</f>
        <v>#REF!</v>
      </c>
      <c r="UW22" s="123" t="e">
        <f aca="false">COLUMN(UV$11)*IF(AND(#REF!=UW$1,#REF!=UW$2),1,0)</f>
        <v>#REF!</v>
      </c>
      <c r="UX22" s="123" t="e">
        <f aca="false">COLUMN(UW$11)*IF(AND(#REF!=UX$1,#REF!=UX$2),1,0)</f>
        <v>#REF!</v>
      </c>
      <c r="UY22" s="123" t="e">
        <f aca="false">COLUMN(UX$11)*IF(AND(#REF!=UY$1,#REF!=UY$2),1,0)</f>
        <v>#REF!</v>
      </c>
      <c r="UZ22" s="123" t="e">
        <f aca="false">COLUMN(UY$11)*IF(AND(#REF!=UZ$1,#REF!=UZ$2),1,0)</f>
        <v>#REF!</v>
      </c>
      <c r="VA22" s="123" t="e">
        <f aca="false">COLUMN(UZ$11)*IF(AND(#REF!=VA$1,#REF!=VA$2),1,0)</f>
        <v>#REF!</v>
      </c>
      <c r="VB22" s="123" t="e">
        <f aca="false">COLUMN(VA$11)*IF(AND(#REF!=VB$1,#REF!=VB$2),1,0)</f>
        <v>#REF!</v>
      </c>
      <c r="VC22" s="123" t="e">
        <f aca="false">COLUMN(VB$11)*IF(AND(#REF!=VC$1,#REF!=VC$2),1,0)</f>
        <v>#REF!</v>
      </c>
      <c r="VD22" s="123" t="e">
        <f aca="false">COLUMN(VC$11)*IF(AND(#REF!=VD$1,#REF!=VD$2),1,0)</f>
        <v>#REF!</v>
      </c>
      <c r="VE22" s="123" t="e">
        <f aca="false">COLUMN(VD$11)*IF(AND(#REF!=VE$1,#REF!=VE$2),1,0)</f>
        <v>#REF!</v>
      </c>
      <c r="VF22" s="123" t="e">
        <f aca="false">COLUMN(VE$11)*IF(AND(#REF!=VF$1,#REF!=VF$2),1,0)</f>
        <v>#REF!</v>
      </c>
      <c r="VG22" s="123" t="e">
        <f aca="false">COLUMN(VF$11)*IF(AND(#REF!=VG$1,#REF!=VG$2),1,0)</f>
        <v>#REF!</v>
      </c>
      <c r="VH22" s="123" t="e">
        <f aca="false">COLUMN(VG$11)*IF(AND(#REF!=VH$1,#REF!=VH$2),1,0)</f>
        <v>#REF!</v>
      </c>
      <c r="VI22" s="123" t="e">
        <f aca="false">COLUMN(VH$11)*IF(AND(#REF!=VI$1,#REF!=VI$2),1,0)</f>
        <v>#REF!</v>
      </c>
      <c r="VJ22" s="123" t="e">
        <f aca="false">COLUMN(VI$11)*IF(AND(#REF!=VJ$1,#REF!=VJ$2),1,0)</f>
        <v>#REF!</v>
      </c>
      <c r="VK22" s="123" t="e">
        <f aca="false">COLUMN(VJ$11)*IF(AND(#REF!=VK$1,#REF!=VK$2),1,0)</f>
        <v>#REF!</v>
      </c>
      <c r="VL22" s="123" t="e">
        <f aca="false">COLUMN(VK$11)*IF(AND(#REF!=VL$1,#REF!=VL$2),1,0)</f>
        <v>#REF!</v>
      </c>
      <c r="VM22" s="123" t="e">
        <f aca="false">COLUMN(VL$11)*IF(AND(#REF!=VM$1,#REF!=VM$2),1,0)</f>
        <v>#REF!</v>
      </c>
      <c r="VN22" s="123" t="e">
        <f aca="false">COLUMN(VM$11)*IF(AND(#REF!=VN$1,#REF!=VN$2),1,0)</f>
        <v>#REF!</v>
      </c>
      <c r="VO22" s="123" t="e">
        <f aca="false">COLUMN(VN$11)*IF(AND(#REF!=VO$1,#REF!=VO$2),1,0)</f>
        <v>#REF!</v>
      </c>
      <c r="VP22" s="123" t="e">
        <f aca="false">COLUMN(VO$11)*IF(AND(#REF!=VP$1,#REF!=VP$2),1,0)</f>
        <v>#REF!</v>
      </c>
      <c r="VQ22" s="123" t="e">
        <f aca="false">COLUMN(VP$11)*IF(AND(#REF!=VQ$1,#REF!=VQ$2),1,0)</f>
        <v>#REF!</v>
      </c>
      <c r="VR22" s="123" t="e">
        <f aca="false">COLUMN(VQ$11)*IF(AND(#REF!=VR$1,#REF!=VR$2),1,0)</f>
        <v>#REF!</v>
      </c>
      <c r="VS22" s="123" t="e">
        <f aca="false">COLUMN(VR$11)*IF(AND(#REF!=VS$1,#REF!=VS$2),1,0)</f>
        <v>#REF!</v>
      </c>
      <c r="VT22" s="123" t="e">
        <f aca="false">COLUMN(VS$11)*IF(AND(#REF!=VT$1,#REF!=VT$2),1,0)</f>
        <v>#REF!</v>
      </c>
      <c r="VU22" s="123" t="e">
        <f aca="false">COLUMN(VT$11)*IF(AND(#REF!=VU$1,#REF!=VU$2),1,0)</f>
        <v>#REF!</v>
      </c>
      <c r="VV22" s="123" t="e">
        <f aca="false">COLUMN(VU$11)*IF(AND(#REF!=VV$1,#REF!=VV$2),1,0)</f>
        <v>#REF!</v>
      </c>
      <c r="VW22" s="123" t="e">
        <f aca="false">COLUMN(VV$11)*IF(AND(#REF!=VW$1,#REF!=VW$2),1,0)</f>
        <v>#REF!</v>
      </c>
      <c r="VX22" s="123" t="e">
        <f aca="false">COLUMN(VW$11)*IF(AND(#REF!=VX$1,#REF!=VX$2),1,0)</f>
        <v>#REF!</v>
      </c>
      <c r="VY22" s="123" t="e">
        <f aca="false">COLUMN(VX$11)*IF(AND(#REF!=VY$1,#REF!=VY$2),1,0)</f>
        <v>#REF!</v>
      </c>
      <c r="VZ22" s="123" t="e">
        <f aca="false">COLUMN(VY$11)*IF(AND(#REF!=VZ$1,#REF!=VZ$2),1,0)</f>
        <v>#REF!</v>
      </c>
      <c r="WA22" s="123" t="e">
        <f aca="false">COLUMN(VZ$11)*IF(AND(#REF!=WA$1,#REF!=WA$2),1,0)</f>
        <v>#REF!</v>
      </c>
      <c r="WB22" s="123" t="e">
        <f aca="false">COLUMN(WA$11)*IF(AND(#REF!=WB$1,#REF!=WB$2),1,0)</f>
        <v>#REF!</v>
      </c>
      <c r="WC22" s="123" t="e">
        <f aca="false">COLUMN(WB$11)*IF(AND(#REF!=WC$1,#REF!=WC$2),1,0)</f>
        <v>#REF!</v>
      </c>
      <c r="WD22" s="123" t="e">
        <f aca="false">COLUMN(WC$11)*IF(AND(#REF!=WD$1,#REF!=WD$2),1,0)</f>
        <v>#REF!</v>
      </c>
      <c r="WE22" s="123" t="e">
        <f aca="false">COLUMN(WD$11)*IF(AND(#REF!=WE$1,#REF!=WE$2),1,0)</f>
        <v>#REF!</v>
      </c>
      <c r="WF22" s="123" t="e">
        <f aca="false">COLUMN(WE$11)*IF(AND(#REF!=WF$1,#REF!=WF$2),1,0)</f>
        <v>#REF!</v>
      </c>
      <c r="WG22" s="123" t="e">
        <f aca="false">COLUMN(WF$11)*IF(AND(#REF!=WG$1,#REF!=WG$2),1,0)</f>
        <v>#REF!</v>
      </c>
      <c r="WH22" s="123" t="e">
        <f aca="false">COLUMN(WG$11)*IF(AND(#REF!=WH$1,#REF!=WH$2),1,0)</f>
        <v>#REF!</v>
      </c>
      <c r="WI22" s="123" t="e">
        <f aca="false">COLUMN(WH$11)*IF(AND(#REF!=WI$1,#REF!=WI$2),1,0)</f>
        <v>#REF!</v>
      </c>
      <c r="WJ22" s="123" t="e">
        <f aca="false">COLUMN(WI$11)*IF(AND(#REF!=WJ$1,#REF!=WJ$2),1,0)</f>
        <v>#REF!</v>
      </c>
      <c r="WK22" s="123" t="e">
        <f aca="false">COLUMN(WJ$11)*IF(AND(#REF!=WK$1,#REF!=WK$2),1,0)</f>
        <v>#REF!</v>
      </c>
      <c r="WL22" s="123" t="e">
        <f aca="false">COLUMN(WK$11)*IF(AND(#REF!=WL$1,#REF!=WL$2),1,0)</f>
        <v>#REF!</v>
      </c>
      <c r="WM22" s="123" t="e">
        <f aca="false">COLUMN(WL$11)*IF(AND(#REF!=WM$1,#REF!=WM$2),1,0)</f>
        <v>#REF!</v>
      </c>
      <c r="WN22" s="123" t="e">
        <f aca="false">COLUMN(WM$11)*IF(AND(#REF!=WN$1,#REF!=WN$2),1,0)</f>
        <v>#REF!</v>
      </c>
      <c r="WO22" s="123" t="e">
        <f aca="false">COLUMN(WN$11)*IF(AND(#REF!=WO$1,#REF!=WO$2),1,0)</f>
        <v>#REF!</v>
      </c>
      <c r="WP22" s="123" t="e">
        <f aca="false">COLUMN(WO$11)*IF(AND(#REF!=WP$1,#REF!=WP$2),1,0)</f>
        <v>#REF!</v>
      </c>
      <c r="WQ22" s="123" t="e">
        <f aca="false">COLUMN(WP$11)*IF(AND(#REF!=WQ$1,#REF!=WQ$2),1,0)</f>
        <v>#REF!</v>
      </c>
      <c r="WR22" s="123" t="e">
        <f aca="false">COLUMN(WQ$11)*IF(AND(#REF!=WR$1,#REF!=WR$2),1,0)</f>
        <v>#REF!</v>
      </c>
      <c r="WS22" s="123" t="e">
        <f aca="false">COLUMN(WR$11)*IF(AND(#REF!=WS$1,#REF!=WS$2),1,0)</f>
        <v>#REF!</v>
      </c>
      <c r="WT22" s="123" t="e">
        <f aca="false">COLUMN(WS$11)*IF(AND(#REF!=WT$1,#REF!=WT$2),1,0)</f>
        <v>#REF!</v>
      </c>
      <c r="WU22" s="123" t="e">
        <f aca="false">COLUMN(WT$11)*IF(AND(#REF!=WU$1,#REF!=WU$2),1,0)</f>
        <v>#REF!</v>
      </c>
      <c r="WV22" s="123" t="e">
        <f aca="false">COLUMN(WU$11)*IF(AND(#REF!=WV$1,#REF!=WV$2),1,0)</f>
        <v>#REF!</v>
      </c>
      <c r="WW22" s="123" t="e">
        <f aca="false">COLUMN(WV$11)*IF(AND(#REF!=WW$1,#REF!=WW$2),1,0)</f>
        <v>#REF!</v>
      </c>
      <c r="WX22" s="123" t="e">
        <f aca="false">COLUMN(WW$11)*IF(AND(#REF!=WX$1,#REF!=WX$2),1,0)</f>
        <v>#REF!</v>
      </c>
      <c r="WY22" s="123" t="e">
        <f aca="false">COLUMN(WX$11)*IF(AND(#REF!=WY$1,#REF!=WY$2),1,0)</f>
        <v>#REF!</v>
      </c>
      <c r="WZ22" s="123" t="e">
        <f aca="false">COLUMN(WY$11)*IF(AND(#REF!=WZ$1,#REF!=WZ$2),1,0)</f>
        <v>#REF!</v>
      </c>
      <c r="XA22" s="123" t="e">
        <f aca="false">COLUMN(WZ$11)*IF(AND(#REF!=XA$1,#REF!=XA$2),1,0)</f>
        <v>#REF!</v>
      </c>
      <c r="XB22" s="123" t="e">
        <f aca="false">COLUMN(XA$11)*IF(AND(#REF!=XB$1,#REF!=XB$2),1,0)</f>
        <v>#REF!</v>
      </c>
      <c r="XC22" s="123" t="e">
        <f aca="false">COLUMN(XB$11)*IF(AND(#REF!=XC$1,#REF!=XC$2),1,0)</f>
        <v>#REF!</v>
      </c>
      <c r="XD22" s="123" t="e">
        <f aca="false">COLUMN(XC$11)*IF(AND(#REF!=XD$1,#REF!=XD$2),1,0)</f>
        <v>#REF!</v>
      </c>
      <c r="XE22" s="123" t="e">
        <f aca="false">COLUMN(XD$11)*IF(AND(#REF!=XE$1,#REF!=XE$2),1,0)</f>
        <v>#REF!</v>
      </c>
      <c r="XF22" s="123" t="e">
        <f aca="false">COLUMN(XE$11)*IF(AND(#REF!=XF$1,#REF!=XF$2),1,0)</f>
        <v>#REF!</v>
      </c>
      <c r="XG22" s="123" t="e">
        <f aca="false">COLUMN(XF$11)*IF(AND(#REF!=XG$1,#REF!=XG$2),1,0)</f>
        <v>#REF!</v>
      </c>
      <c r="XH22" s="123" t="e">
        <f aca="false">COLUMN(XG$11)*IF(AND(#REF!=XH$1,#REF!=XH$2),1,0)</f>
        <v>#REF!</v>
      </c>
      <c r="XI22" s="123" t="e">
        <f aca="false">COLUMN(XH$11)*IF(AND(#REF!=XI$1,#REF!=XI$2),1,0)</f>
        <v>#REF!</v>
      </c>
      <c r="XJ22" s="123" t="e">
        <f aca="false">COLUMN(XI$11)*IF(AND(#REF!=XJ$1,#REF!=XJ$2),1,0)</f>
        <v>#REF!</v>
      </c>
      <c r="XK22" s="123" t="e">
        <f aca="false">COLUMN(XJ$11)*IF(AND(#REF!=XK$1,#REF!=XK$2),1,0)</f>
        <v>#REF!</v>
      </c>
      <c r="XL22" s="123" t="e">
        <f aca="false">COLUMN(XK$11)*IF(AND(#REF!=XL$1,#REF!=XL$2),1,0)</f>
        <v>#REF!</v>
      </c>
      <c r="XM22" s="123" t="e">
        <f aca="false">COLUMN(XL$11)*IF(AND(#REF!=XM$1,#REF!=XM$2),1,0)</f>
        <v>#REF!</v>
      </c>
      <c r="XN22" s="123" t="e">
        <f aca="false">COLUMN(XM$11)*IF(AND(#REF!=XN$1,#REF!=XN$2),1,0)</f>
        <v>#REF!</v>
      </c>
      <c r="XO22" s="123" t="e">
        <f aca="false">COLUMN(XN$11)*IF(AND(#REF!=XO$1,#REF!=XO$2),1,0)</f>
        <v>#REF!</v>
      </c>
      <c r="XP22" s="123" t="e">
        <f aca="false">COLUMN(XO$11)*IF(AND(#REF!=XP$1,#REF!=XP$2),1,0)</f>
        <v>#REF!</v>
      </c>
      <c r="XQ22" s="123" t="e">
        <f aca="false">COLUMN(XP$11)*IF(AND(#REF!=XQ$1,#REF!=XQ$2),1,0)</f>
        <v>#REF!</v>
      </c>
      <c r="XR22" s="123" t="e">
        <f aca="false">COLUMN(XQ$11)*IF(AND(#REF!=XR$1,#REF!=XR$2),1,0)</f>
        <v>#REF!</v>
      </c>
      <c r="XS22" s="123" t="e">
        <f aca="false">COLUMN(XR$11)*IF(AND(#REF!=XS$1,#REF!=XS$2),1,0)</f>
        <v>#REF!</v>
      </c>
      <c r="XT22" s="123" t="e">
        <f aca="false">COLUMN(XS$11)*IF(AND(#REF!=XT$1,#REF!=XT$2),1,0)</f>
        <v>#REF!</v>
      </c>
      <c r="XU22" s="123" t="e">
        <f aca="false">COLUMN(XT$11)*IF(AND(#REF!=XU$1,#REF!=XU$2),1,0)</f>
        <v>#REF!</v>
      </c>
      <c r="XV22" s="123" t="e">
        <f aca="false">COLUMN(XU$11)*IF(AND(#REF!=XV$1,#REF!=XV$2),1,0)</f>
        <v>#REF!</v>
      </c>
      <c r="XW22" s="123" t="e">
        <f aca="false">COLUMN(XV$11)*IF(AND(#REF!=XW$1,#REF!=XW$2),1,0)</f>
        <v>#REF!</v>
      </c>
      <c r="XX22" s="123" t="e">
        <f aca="false">COLUMN(XW$11)*IF(AND(#REF!=XX$1,#REF!=XX$2),1,0)</f>
        <v>#REF!</v>
      </c>
      <c r="XY22" s="123" t="e">
        <f aca="false">COLUMN(XX$11)*IF(AND(#REF!=XY$1,#REF!=XY$2),1,0)</f>
        <v>#REF!</v>
      </c>
      <c r="XZ22" s="123" t="e">
        <f aca="false">COLUMN(XY$11)*IF(AND(#REF!=XZ$1,#REF!=XZ$2),1,0)</f>
        <v>#REF!</v>
      </c>
      <c r="YA22" s="123" t="e">
        <f aca="false">COLUMN(XZ$11)*IF(AND(#REF!=YA$1,#REF!=YA$2),1,0)</f>
        <v>#REF!</v>
      </c>
      <c r="YB22" s="123" t="e">
        <f aca="false">COLUMN(YA$11)*IF(AND(#REF!=YB$1,#REF!=YB$2),1,0)</f>
        <v>#REF!</v>
      </c>
      <c r="YC22" s="123" t="e">
        <f aca="false">COLUMN(YB$11)*IF(AND(#REF!=YC$1,#REF!=YC$2),1,0)</f>
        <v>#REF!</v>
      </c>
      <c r="YD22" s="123" t="e">
        <f aca="false">COLUMN(YC$11)*IF(AND(#REF!=YD$1,#REF!=YD$2),1,0)</f>
        <v>#REF!</v>
      </c>
      <c r="YE22" s="123" t="e">
        <f aca="false">COLUMN(YD$11)*IF(AND(#REF!=YE$1,#REF!=YE$2),1,0)</f>
        <v>#REF!</v>
      </c>
      <c r="YF22" s="123" t="e">
        <f aca="false">COLUMN(YE$11)*IF(AND(#REF!=YF$1,#REF!=YF$2),1,0)</f>
        <v>#REF!</v>
      </c>
      <c r="YG22" s="123" t="e">
        <f aca="false">COLUMN(YF$11)*IF(AND(#REF!=YG$1,#REF!=YG$2),1,0)</f>
        <v>#REF!</v>
      </c>
      <c r="YH22" s="123" t="e">
        <f aca="false">COLUMN(YG$11)*IF(AND(#REF!=YH$1,#REF!=YH$2),1,0)</f>
        <v>#REF!</v>
      </c>
      <c r="YI22" s="123" t="e">
        <f aca="false">COLUMN(YH$11)*IF(AND(#REF!=YI$1,#REF!=YI$2),1,0)</f>
        <v>#REF!</v>
      </c>
      <c r="YJ22" s="123" t="e">
        <f aca="false">COLUMN(YI$11)*IF(AND(#REF!=YJ$1,#REF!=YJ$2),1,0)</f>
        <v>#REF!</v>
      </c>
      <c r="YK22" s="123" t="e">
        <f aca="false">COLUMN(YJ$11)*IF(AND(#REF!=YK$1,#REF!=YK$2),1,0)</f>
        <v>#REF!</v>
      </c>
      <c r="YL22" s="123" t="e">
        <f aca="false">COLUMN(YK$11)*IF(AND(#REF!=YL$1,#REF!=YL$2),1,0)</f>
        <v>#REF!</v>
      </c>
      <c r="YM22" s="123" t="e">
        <f aca="false">COLUMN(YL$11)*IF(AND(#REF!=YM$1,#REF!=YM$2),1,0)</f>
        <v>#REF!</v>
      </c>
      <c r="YN22" s="123" t="e">
        <f aca="false">COLUMN(YM$11)*IF(AND(#REF!=YN$1,#REF!=YN$2),1,0)</f>
        <v>#REF!</v>
      </c>
      <c r="YO22" s="123" t="e">
        <f aca="false">COLUMN(YN$11)*IF(AND(#REF!=YO$1,#REF!=YO$2),1,0)</f>
        <v>#REF!</v>
      </c>
      <c r="YP22" s="123" t="e">
        <f aca="false">COLUMN(YO$11)*IF(AND(#REF!=YP$1,#REF!=YP$2),1,0)</f>
        <v>#REF!</v>
      </c>
      <c r="YQ22" s="123" t="e">
        <f aca="false">COLUMN(YP$11)*IF(AND(#REF!=YQ$1,#REF!=YQ$2),1,0)</f>
        <v>#REF!</v>
      </c>
      <c r="YR22" s="123" t="e">
        <f aca="false">COLUMN(YQ$11)*IF(AND(#REF!=YR$1,#REF!=YR$2),1,0)</f>
        <v>#REF!</v>
      </c>
      <c r="YS22" s="123" t="e">
        <f aca="false">COLUMN(YR$11)*IF(AND(#REF!=YS$1,#REF!=YS$2),1,0)</f>
        <v>#REF!</v>
      </c>
      <c r="YT22" s="123" t="e">
        <f aca="false">COLUMN(YS$11)*IF(AND(#REF!=YT$1,#REF!=YT$2),1,0)</f>
        <v>#REF!</v>
      </c>
      <c r="YU22" s="123" t="e">
        <f aca="false">COLUMN(YT$11)*IF(AND(#REF!=YU$1,#REF!=YU$2),1,0)</f>
        <v>#REF!</v>
      </c>
      <c r="YV22" s="123" t="e">
        <f aca="false">COLUMN(YU$11)*IF(AND(#REF!=YV$1,#REF!=YV$2),1,0)</f>
        <v>#REF!</v>
      </c>
      <c r="YW22" s="123" t="e">
        <f aca="false">COLUMN(YV$11)*IF(AND(#REF!=YW$1,#REF!=YW$2),1,0)</f>
        <v>#REF!</v>
      </c>
      <c r="YX22" s="123" t="e">
        <f aca="false">COLUMN(YW$11)*IF(AND(#REF!=YX$1,#REF!=YX$2),1,0)</f>
        <v>#REF!</v>
      </c>
      <c r="YY22" s="123" t="e">
        <f aca="false">COLUMN(YX$11)*IF(AND(#REF!=YY$1,#REF!=YY$2),1,0)</f>
        <v>#REF!</v>
      </c>
      <c r="YZ22" s="123" t="e">
        <f aca="false">COLUMN(YY$11)*IF(AND(#REF!=YZ$1,#REF!=YZ$2),1,0)</f>
        <v>#REF!</v>
      </c>
      <c r="ZA22" s="123" t="e">
        <f aca="false">COLUMN(YZ$11)*IF(AND(#REF!=ZA$1,#REF!=ZA$2),1,0)</f>
        <v>#REF!</v>
      </c>
      <c r="ZB22" s="123" t="e">
        <f aca="false">COLUMN(ZA$11)*IF(AND(#REF!=ZB$1,#REF!=ZB$2),1,0)</f>
        <v>#REF!</v>
      </c>
      <c r="ZC22" s="123" t="e">
        <f aca="false">COLUMN(ZB$11)*IF(AND(#REF!=ZC$1,#REF!=ZC$2),1,0)</f>
        <v>#REF!</v>
      </c>
      <c r="ZD22" s="123" t="e">
        <f aca="false">COLUMN(ZC$11)*IF(AND(#REF!=ZD$1,#REF!=ZD$2),1,0)</f>
        <v>#REF!</v>
      </c>
      <c r="ZE22" s="123" t="e">
        <f aca="false">COLUMN(ZD$11)*IF(AND(#REF!=ZE$1,#REF!=ZE$2),1,0)</f>
        <v>#REF!</v>
      </c>
      <c r="ZF22" s="123" t="e">
        <f aca="false">COLUMN(ZE$11)*IF(AND(#REF!=ZF$1,#REF!=ZF$2),1,0)</f>
        <v>#REF!</v>
      </c>
      <c r="ZG22" s="123" t="e">
        <f aca="false">COLUMN(ZF$11)*IF(AND(#REF!=ZG$1,#REF!=ZG$2),1,0)</f>
        <v>#REF!</v>
      </c>
      <c r="ZH22" s="123" t="e">
        <f aca="false">COLUMN(ZG$11)*IF(AND(#REF!=ZH$1,#REF!=ZH$2),1,0)</f>
        <v>#REF!</v>
      </c>
      <c r="ZI22" s="123" t="e">
        <f aca="false">COLUMN(ZH$11)*IF(AND(#REF!=ZI$1,#REF!=ZI$2),1,0)</f>
        <v>#REF!</v>
      </c>
      <c r="ZJ22" s="123" t="e">
        <f aca="false">COLUMN(ZI$11)*IF(AND(#REF!=ZJ$1,#REF!=ZJ$2),1,0)</f>
        <v>#REF!</v>
      </c>
      <c r="ZK22" s="123" t="e">
        <f aca="false">COLUMN(ZJ$11)*IF(AND(#REF!=ZK$1,#REF!=ZK$2),1,0)</f>
        <v>#REF!</v>
      </c>
      <c r="ZL22" s="123" t="e">
        <f aca="false">COLUMN(ZK$11)*IF(AND(#REF!=ZL$1,#REF!=ZL$2),1,0)</f>
        <v>#REF!</v>
      </c>
      <c r="ZM22" s="123" t="e">
        <f aca="false">COLUMN(ZL$11)*IF(AND(#REF!=ZM$1,#REF!=ZM$2),1,0)</f>
        <v>#REF!</v>
      </c>
      <c r="ZN22" s="123" t="e">
        <f aca="false">COLUMN(ZM$11)*IF(AND(#REF!=ZN$1,#REF!=ZN$2),1,0)</f>
        <v>#REF!</v>
      </c>
      <c r="ZO22" s="123" t="e">
        <f aca="false">COLUMN(ZN$11)*IF(AND(#REF!=ZO$1,#REF!=ZO$2),1,0)</f>
        <v>#REF!</v>
      </c>
      <c r="ZP22" s="123" t="e">
        <f aca="false">COLUMN(ZO$11)*IF(AND(#REF!=ZP$1,#REF!=ZP$2),1,0)</f>
        <v>#REF!</v>
      </c>
      <c r="ZQ22" s="123" t="e">
        <f aca="false">COLUMN(ZP$11)*IF(AND(#REF!=ZQ$1,#REF!=ZQ$2),1,0)</f>
        <v>#REF!</v>
      </c>
      <c r="ZR22" s="123" t="e">
        <f aca="false">COLUMN(ZQ$11)*IF(AND(#REF!=ZR$1,#REF!=ZR$2),1,0)</f>
        <v>#REF!</v>
      </c>
      <c r="ZS22" s="123" t="e">
        <f aca="false">COLUMN(ZR$11)*IF(AND(#REF!=ZS$1,#REF!=ZS$2),1,0)</f>
        <v>#REF!</v>
      </c>
      <c r="ZT22" s="123" t="e">
        <f aca="false">COLUMN(ZS$11)*IF(AND(#REF!=ZT$1,#REF!=ZT$2),1,0)</f>
        <v>#REF!</v>
      </c>
      <c r="ZU22" s="123" t="e">
        <f aca="false">COLUMN(ZT$11)*IF(AND(#REF!=ZU$1,#REF!=ZU$2),1,0)</f>
        <v>#REF!</v>
      </c>
      <c r="ZV22" s="123" t="e">
        <f aca="false">COLUMN(ZU$11)*IF(AND(#REF!=ZV$1,#REF!=ZV$2),1,0)</f>
        <v>#REF!</v>
      </c>
      <c r="ZW22" s="123" t="e">
        <f aca="false">COLUMN(ZV$11)*IF(AND(#REF!=ZW$1,#REF!=ZW$2),1,0)</f>
        <v>#REF!</v>
      </c>
      <c r="ZX22" s="123" t="e">
        <f aca="false">COLUMN(ZW$11)*IF(AND(#REF!=ZX$1,#REF!=ZX$2),1,0)</f>
        <v>#REF!</v>
      </c>
      <c r="ZY22" s="123" t="e">
        <f aca="false">COLUMN(ZX$11)*IF(AND(#REF!=ZY$1,#REF!=ZY$2),1,0)</f>
        <v>#REF!</v>
      </c>
      <c r="ZZ22" s="123" t="e">
        <f aca="false">COLUMN(ZY$11)*IF(AND(#REF!=ZZ$1,#REF!=ZZ$2),1,0)</f>
        <v>#REF!</v>
      </c>
      <c r="AAA22" s="123" t="e">
        <f aca="false">COLUMN(ZZ$11)*IF(AND(#REF!=AAA$1,#REF!=AAA$2),1,0)</f>
        <v>#REF!</v>
      </c>
      <c r="AAB22" s="123" t="e">
        <f aca="false">COLUMN(AAA$11)*IF(AND(#REF!=AAB$1,#REF!=AAB$2),1,0)</f>
        <v>#REF!</v>
      </c>
      <c r="AAC22" s="123" t="e">
        <f aca="false">COLUMN(AAB$11)*IF(AND(#REF!=AAC$1,#REF!=AAC$2),1,0)</f>
        <v>#REF!</v>
      </c>
      <c r="AAD22" s="123" t="e">
        <f aca="false">COLUMN(AAC$11)*IF(AND(#REF!=AAD$1,#REF!=AAD$2),1,0)</f>
        <v>#REF!</v>
      </c>
      <c r="AAE22" s="123" t="e">
        <f aca="false">COLUMN(AAD$11)*IF(AND(#REF!=AAE$1,#REF!=AAE$2),1,0)</f>
        <v>#REF!</v>
      </c>
      <c r="AAF22" s="123" t="e">
        <f aca="false">COLUMN(AAE$11)*IF(AND(#REF!=AAF$1,#REF!=AAF$2),1,0)</f>
        <v>#REF!</v>
      </c>
      <c r="AAG22" s="123" t="e">
        <f aca="false">COLUMN(AAF$11)*IF(AND(#REF!=AAG$1,#REF!=AAG$2),1,0)</f>
        <v>#REF!</v>
      </c>
      <c r="AAH22" s="123" t="e">
        <f aca="false">COLUMN(AAG$11)*IF(AND(#REF!=AAH$1,#REF!=AAH$2),1,0)</f>
        <v>#REF!</v>
      </c>
      <c r="AAI22" s="123" t="e">
        <f aca="false">COLUMN(AAH$11)*IF(AND(#REF!=AAI$1,#REF!=AAI$2),1,0)</f>
        <v>#REF!</v>
      </c>
      <c r="AAJ22" s="123" t="e">
        <f aca="false">COLUMN(AAI$11)*IF(AND(#REF!=AAJ$1,#REF!=AAJ$2),1,0)</f>
        <v>#REF!</v>
      </c>
      <c r="AAK22" s="123" t="e">
        <f aca="false">COLUMN(AAJ$11)*IF(AND(#REF!=AAK$1,#REF!=AAK$2),1,0)</f>
        <v>#REF!</v>
      </c>
      <c r="AAL22" s="123" t="e">
        <f aca="false">COLUMN(AAK$11)*IF(AND(#REF!=AAL$1,#REF!=AAL$2),1,0)</f>
        <v>#REF!</v>
      </c>
      <c r="AAM22" s="123" t="e">
        <f aca="false">COLUMN(AAL$11)*IF(AND(#REF!=AAM$1,#REF!=AAM$2),1,0)</f>
        <v>#REF!</v>
      </c>
      <c r="AAN22" s="123" t="e">
        <f aca="false">COLUMN(AAM$11)*IF(AND(#REF!=AAN$1,#REF!=AAN$2),1,0)</f>
        <v>#REF!</v>
      </c>
      <c r="AAO22" s="123" t="e">
        <f aca="false">COLUMN(AAN$11)*IF(AND(#REF!=AAO$1,#REF!=AAO$2),1,0)</f>
        <v>#REF!</v>
      </c>
      <c r="AAP22" s="123" t="e">
        <f aca="false">COLUMN(AAO$11)*IF(AND(#REF!=AAP$1,#REF!=AAP$2),1,0)</f>
        <v>#REF!</v>
      </c>
      <c r="AAQ22" s="123" t="e">
        <f aca="false">COLUMN(AAP$11)*IF(AND(#REF!=AAQ$1,#REF!=AAQ$2),1,0)</f>
        <v>#REF!</v>
      </c>
      <c r="AAR22" s="123" t="e">
        <f aca="false">COLUMN(AAQ$11)*IF(AND(#REF!=AAR$1,#REF!=AAR$2),1,0)</f>
        <v>#REF!</v>
      </c>
      <c r="AAS22" s="123" t="e">
        <f aca="false">COLUMN(AAR$11)*IF(AND(#REF!=AAS$1,#REF!=AAS$2),1,0)</f>
        <v>#REF!</v>
      </c>
      <c r="AAT22" s="123" t="e">
        <f aca="false">COLUMN(AAS$11)*IF(AND(#REF!=AAT$1,#REF!=AAT$2),1,0)</f>
        <v>#REF!</v>
      </c>
      <c r="AAU22" s="123" t="e">
        <f aca="false">COLUMN(AAT$11)*IF(AND(#REF!=AAU$1,#REF!=AAU$2),1,0)</f>
        <v>#REF!</v>
      </c>
      <c r="AAV22" s="123" t="e">
        <f aca="false">COLUMN(AAU$11)*IF(AND(#REF!=AAV$1,#REF!=AAV$2),1,0)</f>
        <v>#REF!</v>
      </c>
      <c r="AAW22" s="123" t="e">
        <f aca="false">COLUMN(AAV$11)*IF(AND(#REF!=AAW$1,#REF!=AAW$2),1,0)</f>
        <v>#REF!</v>
      </c>
      <c r="AAX22" s="123" t="e">
        <f aca="false">COLUMN(AAW$11)*IF(AND(#REF!=AAX$1,#REF!=AAX$2),1,0)</f>
        <v>#REF!</v>
      </c>
      <c r="AAY22" s="123" t="e">
        <f aca="false">COLUMN(AAX$11)*IF(AND(#REF!=AAY$1,#REF!=AAY$2),1,0)</f>
        <v>#REF!</v>
      </c>
      <c r="AAZ22" s="123" t="e">
        <f aca="false">COLUMN(AAY$11)*IF(AND(#REF!=AAZ$1,#REF!=AAZ$2),1,0)</f>
        <v>#REF!</v>
      </c>
      <c r="ABA22" s="123" t="e">
        <f aca="false">COLUMN(AAZ$11)*IF(AND(#REF!=ABA$1,#REF!=ABA$2),1,0)</f>
        <v>#REF!</v>
      </c>
      <c r="ABB22" s="123" t="e">
        <f aca="false">COLUMN(ABA$11)*IF(AND(#REF!=ABB$1,#REF!=ABB$2),1,0)</f>
        <v>#REF!</v>
      </c>
      <c r="ABC22" s="123" t="e">
        <f aca="false">COLUMN(ABB$11)*IF(AND(#REF!=ABC$1,#REF!=ABC$2),1,0)</f>
        <v>#REF!</v>
      </c>
      <c r="ABD22" s="123" t="e">
        <f aca="false">COLUMN(ABC$11)*IF(AND(#REF!=ABD$1,#REF!=ABD$2),1,0)</f>
        <v>#REF!</v>
      </c>
      <c r="ABE22" s="123" t="e">
        <f aca="false">COLUMN(ABD$11)*IF(AND(#REF!=ABE$1,#REF!=ABE$2),1,0)</f>
        <v>#REF!</v>
      </c>
      <c r="ABF22" s="123" t="e">
        <f aca="false">COLUMN(ABE$11)*IF(AND(#REF!=ABF$1,#REF!=ABF$2),1,0)</f>
        <v>#REF!</v>
      </c>
      <c r="ABG22" s="123" t="e">
        <f aca="false">COLUMN(ABF$11)*IF(AND(#REF!=ABG$1,#REF!=ABG$2),1,0)</f>
        <v>#REF!</v>
      </c>
      <c r="ABH22" s="123" t="e">
        <f aca="false">COLUMN(ABG$11)*IF(AND(#REF!=ABH$1,#REF!=ABH$2),1,0)</f>
        <v>#REF!</v>
      </c>
      <c r="ABI22" s="123" t="e">
        <f aca="false">COLUMN(ABH$11)*IF(AND(#REF!=ABI$1,#REF!=ABI$2),1,0)</f>
        <v>#REF!</v>
      </c>
      <c r="ABJ22" s="123" t="e">
        <f aca="false">COLUMN(ABI$11)*IF(AND(#REF!=ABJ$1,#REF!=ABJ$2),1,0)</f>
        <v>#REF!</v>
      </c>
      <c r="ABK22" s="123" t="e">
        <f aca="false">COLUMN(ABJ$11)*IF(AND(#REF!=ABK$1,#REF!=ABK$2),1,0)</f>
        <v>#REF!</v>
      </c>
      <c r="ABL22" s="123" t="e">
        <f aca="false">COLUMN(ABK$11)*IF(AND(#REF!=ABL$1,#REF!=ABL$2),1,0)</f>
        <v>#REF!</v>
      </c>
      <c r="ABM22" s="123" t="e">
        <f aca="false">COLUMN(ABL$11)*IF(AND(#REF!=ABM$1,#REF!=ABM$2),1,0)</f>
        <v>#REF!</v>
      </c>
      <c r="ABN22" s="123" t="e">
        <f aca="false">COLUMN(ABM$11)*IF(AND(#REF!=ABN$1,#REF!=ABN$2),1,0)</f>
        <v>#REF!</v>
      </c>
      <c r="ABO22" s="123" t="e">
        <f aca="false">COLUMN(ABN$11)*IF(AND(#REF!=ABO$1,#REF!=ABO$2),1,0)</f>
        <v>#REF!</v>
      </c>
      <c r="ABP22" s="123" t="e">
        <f aca="false">COLUMN(ABO$11)*IF(AND(#REF!=ABP$1,#REF!=ABP$2),1,0)</f>
        <v>#REF!</v>
      </c>
      <c r="ABQ22" s="123" t="e">
        <f aca="false">COLUMN(ABP$11)*IF(AND(#REF!=ABQ$1,#REF!=ABQ$2),1,0)</f>
        <v>#REF!</v>
      </c>
      <c r="ABR22" s="123" t="e">
        <f aca="false">COLUMN(ABQ$11)*IF(AND(#REF!=ABR$1,#REF!=ABR$2),1,0)</f>
        <v>#REF!</v>
      </c>
      <c r="ABS22" s="123" t="e">
        <f aca="false">COLUMN(ABR$11)*IF(AND(#REF!=ABS$1,#REF!=ABS$2),1,0)</f>
        <v>#REF!</v>
      </c>
      <c r="ABT22" s="123" t="e">
        <f aca="false">COLUMN(ABS$11)*IF(AND(#REF!=ABT$1,#REF!=ABT$2),1,0)</f>
        <v>#REF!</v>
      </c>
      <c r="ABU22" s="123" t="e">
        <f aca="false">COLUMN(ABT$11)*IF(AND(#REF!=ABU$1,#REF!=ABU$2),1,0)</f>
        <v>#REF!</v>
      </c>
      <c r="ABV22" s="123" t="e">
        <f aca="false">COLUMN(ABU$11)*IF(AND(#REF!=ABV$1,#REF!=ABV$2),1,0)</f>
        <v>#REF!</v>
      </c>
      <c r="ABW22" s="123" t="e">
        <f aca="false">COLUMN(ABV$11)*IF(AND(#REF!=ABW$1,#REF!=ABW$2),1,0)</f>
        <v>#REF!</v>
      </c>
      <c r="ABX22" s="123" t="e">
        <f aca="false">COLUMN(ABW$11)*IF(AND(#REF!=ABX$1,#REF!=ABX$2),1,0)</f>
        <v>#REF!</v>
      </c>
      <c r="ABY22" s="123" t="e">
        <f aca="false">COLUMN(ABX$11)*IF(AND(#REF!=ABY$1,#REF!=ABY$2),1,0)</f>
        <v>#REF!</v>
      </c>
      <c r="ABZ22" s="123" t="e">
        <f aca="false">COLUMN(ABY$11)*IF(AND(#REF!=ABZ$1,#REF!=ABZ$2),1,0)</f>
        <v>#REF!</v>
      </c>
      <c r="ACA22" s="123" t="e">
        <f aca="false">COLUMN(ABZ$11)*IF(AND(#REF!=ACA$1,#REF!=ACA$2),1,0)</f>
        <v>#REF!</v>
      </c>
      <c r="ACB22" s="123" t="e">
        <f aca="false">COLUMN(ACA$11)*IF(AND(#REF!=ACB$1,#REF!=ACB$2),1,0)</f>
        <v>#REF!</v>
      </c>
      <c r="ACC22" s="123" t="e">
        <f aca="false">COLUMN(ACB$11)*IF(AND(#REF!=ACC$1,#REF!=ACC$2),1,0)</f>
        <v>#REF!</v>
      </c>
      <c r="ACD22" s="123" t="e">
        <f aca="false">COLUMN(ACC$11)*IF(AND(#REF!=ACD$1,#REF!=ACD$2),1,0)</f>
        <v>#REF!</v>
      </c>
      <c r="ACE22" s="123" t="e">
        <f aca="false">COLUMN(ACD$11)*IF(AND(#REF!=ACE$1,#REF!=ACE$2),1,0)</f>
        <v>#REF!</v>
      </c>
      <c r="ACF22" s="123" t="e">
        <f aca="false">COLUMN(ACE$11)*IF(AND(#REF!=ACF$1,#REF!=ACF$2),1,0)</f>
        <v>#REF!</v>
      </c>
      <c r="ACG22" s="123" t="e">
        <f aca="false">COLUMN(ACF$11)*IF(AND(#REF!=ACG$1,#REF!=ACG$2),1,0)</f>
        <v>#REF!</v>
      </c>
      <c r="ACH22" s="123" t="e">
        <f aca="false">COLUMN(ACG$11)*IF(AND(#REF!=ACH$1,#REF!=ACH$2),1,0)</f>
        <v>#REF!</v>
      </c>
      <c r="ACI22" s="123" t="e">
        <f aca="false">COLUMN(ACH$11)*IF(AND(#REF!=ACI$1,#REF!=ACI$2),1,0)</f>
        <v>#REF!</v>
      </c>
      <c r="ACJ22" s="123" t="e">
        <f aca="false">COLUMN(ACI$11)*IF(AND(#REF!=ACJ$1,#REF!=ACJ$2),1,0)</f>
        <v>#REF!</v>
      </c>
      <c r="ACK22" s="123" t="e">
        <f aca="false">COLUMN(ACJ$11)*IF(AND(#REF!=ACK$1,#REF!=ACK$2),1,0)</f>
        <v>#REF!</v>
      </c>
      <c r="ACL22" s="123" t="e">
        <f aca="false">COLUMN(ACK$11)*IF(AND(#REF!=ACL$1,#REF!=ACL$2),1,0)</f>
        <v>#REF!</v>
      </c>
      <c r="ACM22" s="123" t="e">
        <f aca="false">COLUMN(ACL$11)*IF(AND(#REF!=ACM$1,#REF!=ACM$2),1,0)</f>
        <v>#REF!</v>
      </c>
      <c r="ACN22" s="123" t="e">
        <f aca="false">COLUMN(ACM$11)*IF(AND(#REF!=ACN$1,#REF!=ACN$2),1,0)</f>
        <v>#REF!</v>
      </c>
      <c r="ACO22" s="123" t="e">
        <f aca="false">COLUMN(ACN$11)*IF(AND(#REF!=ACO$1,#REF!=ACO$2),1,0)</f>
        <v>#REF!</v>
      </c>
      <c r="ACP22" s="123" t="e">
        <f aca="false">COLUMN(ACO$11)*IF(AND(#REF!=ACP$1,#REF!=ACP$2),1,0)</f>
        <v>#REF!</v>
      </c>
      <c r="ACQ22" s="123" t="e">
        <f aca="false">COLUMN(ACP$11)*IF(AND(#REF!=ACQ$1,#REF!=ACQ$2),1,0)</f>
        <v>#REF!</v>
      </c>
      <c r="ACR22" s="123" t="e">
        <f aca="false">COLUMN(ACQ$11)*IF(AND(#REF!=ACR$1,#REF!=ACR$2),1,0)</f>
        <v>#REF!</v>
      </c>
      <c r="ACS22" s="123" t="e">
        <f aca="false">COLUMN(ACR$11)*IF(AND(#REF!=ACS$1,#REF!=ACS$2),1,0)</f>
        <v>#REF!</v>
      </c>
      <c r="ACT22" s="123" t="e">
        <f aca="false">COLUMN(ACS$11)*IF(AND(#REF!=ACT$1,#REF!=ACT$2),1,0)</f>
        <v>#REF!</v>
      </c>
      <c r="ACU22" s="123" t="e">
        <f aca="false">COLUMN(ACT$11)*IF(AND(#REF!=ACU$1,#REF!=ACU$2),1,0)</f>
        <v>#REF!</v>
      </c>
      <c r="ACV22" s="123" t="e">
        <f aca="false">COLUMN(ACU$11)*IF(AND(#REF!=ACV$1,#REF!=ACV$2),1,0)</f>
        <v>#REF!</v>
      </c>
      <c r="ACW22" s="123" t="e">
        <f aca="false">COLUMN(ACV$11)*IF(AND(#REF!=ACW$1,#REF!=ACW$2),1,0)</f>
        <v>#REF!</v>
      </c>
      <c r="ACX22" s="123" t="e">
        <f aca="false">COLUMN(ACW$11)*IF(AND(#REF!=ACX$1,#REF!=ACX$2),1,0)</f>
        <v>#REF!</v>
      </c>
      <c r="ACY22" s="123" t="e">
        <f aca="false">COLUMN(ACX$11)*IF(AND(#REF!=ACY$1,#REF!=ACY$2),1,0)</f>
        <v>#REF!</v>
      </c>
      <c r="ACZ22" s="123" t="e">
        <f aca="false">COLUMN(ACY$11)*IF(AND(#REF!=ACZ$1,#REF!=ACZ$2),1,0)</f>
        <v>#REF!</v>
      </c>
      <c r="ADA22" s="123" t="e">
        <f aca="false">COLUMN(ACZ$11)*IF(AND(#REF!=ADA$1,#REF!=ADA$2),1,0)</f>
        <v>#REF!</v>
      </c>
      <c r="ADB22" s="123" t="e">
        <f aca="false">COLUMN(ADA$11)*IF(AND(#REF!=ADB$1,#REF!=ADB$2),1,0)</f>
        <v>#REF!</v>
      </c>
      <c r="ADC22" s="123" t="e">
        <f aca="false">COLUMN(ADB$11)*IF(AND(#REF!=ADC$1,#REF!=ADC$2),1,0)</f>
        <v>#REF!</v>
      </c>
      <c r="ADD22" s="123" t="e">
        <f aca="false">COLUMN(ADC$11)*IF(AND(#REF!=ADD$1,#REF!=ADD$2),1,0)</f>
        <v>#REF!</v>
      </c>
      <c r="ADE22" s="123" t="e">
        <f aca="false">COLUMN(ADD$11)*IF(AND(#REF!=ADE$1,#REF!=ADE$2),1,0)</f>
        <v>#REF!</v>
      </c>
      <c r="ADF22" s="123" t="e">
        <f aca="false">COLUMN(ADE$11)*IF(AND(#REF!=ADF$1,#REF!=ADF$2),1,0)</f>
        <v>#REF!</v>
      </c>
      <c r="ADG22" s="123" t="e">
        <f aca="false">COLUMN(ADF$11)*IF(AND(#REF!=ADG$1,#REF!=ADG$2),1,0)</f>
        <v>#REF!</v>
      </c>
      <c r="ADH22" s="123" t="e">
        <f aca="false">COLUMN(ADG$11)*IF(AND(#REF!=ADH$1,#REF!=ADH$2),1,0)</f>
        <v>#REF!</v>
      </c>
      <c r="ADI22" s="123" t="e">
        <f aca="false">COLUMN(ADH$11)*IF(AND(#REF!=ADI$1,#REF!=ADI$2),1,0)</f>
        <v>#REF!</v>
      </c>
      <c r="ADJ22" s="123" t="e">
        <f aca="false">COLUMN(ADI$11)*IF(AND(#REF!=ADJ$1,#REF!=ADJ$2),1,0)</f>
        <v>#REF!</v>
      </c>
      <c r="ADK22" s="123" t="e">
        <f aca="false">COLUMN(ADJ$11)*IF(AND(#REF!=ADK$1,#REF!=ADK$2),1,0)</f>
        <v>#REF!</v>
      </c>
      <c r="ADL22" s="123" t="e">
        <f aca="false">COLUMN(ADK$11)*IF(AND(#REF!=ADL$1,#REF!=ADL$2),1,0)</f>
        <v>#REF!</v>
      </c>
      <c r="ADM22" s="123" t="e">
        <f aca="false">COLUMN(ADL$11)*IF(AND(#REF!=ADM$1,#REF!=ADM$2),1,0)</f>
        <v>#REF!</v>
      </c>
      <c r="ADN22" s="123" t="e">
        <f aca="false">COLUMN(ADM$11)*IF(AND(#REF!=ADN$1,#REF!=ADN$2),1,0)</f>
        <v>#REF!</v>
      </c>
      <c r="ADO22" s="123" t="e">
        <f aca="false">COLUMN(ADN$11)*IF(AND(#REF!=ADO$1,#REF!=ADO$2),1,0)</f>
        <v>#REF!</v>
      </c>
      <c r="ADP22" s="123" t="e">
        <f aca="false">COLUMN(ADO$11)*IF(AND(#REF!=ADP$1,#REF!=ADP$2),1,0)</f>
        <v>#REF!</v>
      </c>
      <c r="ADQ22" s="123" t="e">
        <f aca="false">COLUMN(ADP$11)*IF(AND(#REF!=ADQ$1,#REF!=ADQ$2),1,0)</f>
        <v>#REF!</v>
      </c>
      <c r="ADR22" s="123" t="e">
        <f aca="false">COLUMN(ADQ$11)*IF(AND(#REF!=ADR$1,#REF!=ADR$2),1,0)</f>
        <v>#REF!</v>
      </c>
      <c r="ADS22" s="123" t="e">
        <f aca="false">COLUMN(ADR$11)*IF(AND(#REF!=ADS$1,#REF!=ADS$2),1,0)</f>
        <v>#REF!</v>
      </c>
      <c r="ADT22" s="123" t="e">
        <f aca="false">COLUMN(ADS$11)*IF(AND(#REF!=ADT$1,#REF!=ADT$2),1,0)</f>
        <v>#REF!</v>
      </c>
      <c r="ADU22" s="123" t="e">
        <f aca="false">COLUMN(ADT$11)*IF(AND(#REF!=ADU$1,#REF!=ADU$2),1,0)</f>
        <v>#REF!</v>
      </c>
      <c r="ADV22" s="123" t="e">
        <f aca="false">COLUMN(ADU$11)*IF(AND(#REF!=ADV$1,#REF!=ADV$2),1,0)</f>
        <v>#REF!</v>
      </c>
      <c r="ADW22" s="123" t="e">
        <f aca="false">COLUMN(ADV$11)*IF(AND(#REF!=ADW$1,#REF!=ADW$2),1,0)</f>
        <v>#REF!</v>
      </c>
      <c r="ADX22" s="123" t="e">
        <f aca="false">COLUMN(ADW$11)*IF(AND(#REF!=ADX$1,#REF!=ADX$2),1,0)</f>
        <v>#REF!</v>
      </c>
      <c r="ADY22" s="123" t="e">
        <f aca="false">COLUMN(ADX$11)*IF(AND(#REF!=ADY$1,#REF!=ADY$2),1,0)</f>
        <v>#REF!</v>
      </c>
      <c r="ADZ22" s="123" t="e">
        <f aca="false">COLUMN(ADY$11)*IF(AND(#REF!=ADZ$1,#REF!=ADZ$2),1,0)</f>
        <v>#REF!</v>
      </c>
      <c r="AEA22" s="123" t="e">
        <f aca="false">COLUMN(ADZ$11)*IF(AND(#REF!=AEA$1,#REF!=AEA$2),1,0)</f>
        <v>#REF!</v>
      </c>
      <c r="AEB22" s="123" t="e">
        <f aca="false">COLUMN(AEA$11)*IF(AND(#REF!=AEB$1,#REF!=AEB$2),1,0)</f>
        <v>#REF!</v>
      </c>
      <c r="AEC22" s="123" t="e">
        <f aca="false">COLUMN(AEB$11)*IF(AND(#REF!=AEC$1,#REF!=AEC$2),1,0)</f>
        <v>#REF!</v>
      </c>
      <c r="AED22" s="123" t="e">
        <f aca="false">COLUMN(AEC$11)*IF(AND(#REF!=AED$1,#REF!=AED$2),1,0)</f>
        <v>#REF!</v>
      </c>
      <c r="AEE22" s="123" t="e">
        <f aca="false">COLUMN(AED$11)*IF(AND(#REF!=AEE$1,#REF!=AEE$2),1,0)</f>
        <v>#REF!</v>
      </c>
      <c r="AEF22" s="123" t="e">
        <f aca="false">COLUMN(AEE$11)*IF(AND(#REF!=AEF$1,#REF!=AEF$2),1,0)</f>
        <v>#REF!</v>
      </c>
      <c r="AEG22" s="123" t="e">
        <f aca="false">COLUMN(AEF$11)*IF(AND(#REF!=AEG$1,#REF!=AEG$2),1,0)</f>
        <v>#REF!</v>
      </c>
      <c r="AEH22" s="123" t="e">
        <f aca="false">COLUMN(AEG$11)*IF(AND(#REF!=AEH$1,#REF!=AEH$2),1,0)</f>
        <v>#REF!</v>
      </c>
      <c r="AEI22" s="123" t="e">
        <f aca="false">COLUMN(AEH$11)*IF(AND(#REF!=AEI$1,#REF!=AEI$2),1,0)</f>
        <v>#REF!</v>
      </c>
      <c r="AEJ22" s="123" t="e">
        <f aca="false">COLUMN(AEI$11)*IF(AND(#REF!=AEJ$1,#REF!=AEJ$2),1,0)</f>
        <v>#REF!</v>
      </c>
      <c r="AEK22" s="123" t="e">
        <f aca="false">COLUMN(AEJ$11)*IF(AND(#REF!=AEK$1,#REF!=AEK$2),1,0)</f>
        <v>#REF!</v>
      </c>
      <c r="AEL22" s="123" t="e">
        <f aca="false">COLUMN(AEK$11)*IF(AND(#REF!=AEL$1,#REF!=AEL$2),1,0)</f>
        <v>#REF!</v>
      </c>
      <c r="AEM22" s="123" t="e">
        <f aca="false">COLUMN(AEL$11)*IF(AND(#REF!=AEM$1,#REF!=AEM$2),1,0)</f>
        <v>#REF!</v>
      </c>
      <c r="AEN22" s="123" t="e">
        <f aca="false">COLUMN(AEM$11)*IF(AND(#REF!=AEN$1,#REF!=AEN$2),1,0)</f>
        <v>#REF!</v>
      </c>
      <c r="AEO22" s="123" t="e">
        <f aca="false">COLUMN(AEN$11)*IF(AND(#REF!=AEO$1,#REF!=AEO$2),1,0)</f>
        <v>#REF!</v>
      </c>
      <c r="AEP22" s="123" t="e">
        <f aca="false">COLUMN(AEO$11)*IF(AND(#REF!=AEP$1,#REF!=AEP$2),1,0)</f>
        <v>#REF!</v>
      </c>
      <c r="AEQ22" s="123" t="e">
        <f aca="false">COLUMN(AEP$11)*IF(AND(#REF!=AEQ$1,#REF!=AEQ$2),1,0)</f>
        <v>#REF!</v>
      </c>
      <c r="AER22" s="123" t="e">
        <f aca="false">COLUMN(AEQ$11)*IF(AND(#REF!=AER$1,#REF!=AER$2),1,0)</f>
        <v>#REF!</v>
      </c>
      <c r="AES22" s="123" t="e">
        <f aca="false">COLUMN(AER$11)*IF(AND(#REF!=AES$1,#REF!=AES$2),1,0)</f>
        <v>#REF!</v>
      </c>
      <c r="AET22" s="123" t="e">
        <f aca="false">COLUMN(AES$11)*IF(AND(#REF!=AET$1,#REF!=AET$2),1,0)</f>
        <v>#REF!</v>
      </c>
      <c r="AEU22" s="123" t="e">
        <f aca="false">COLUMN(AET$11)*IF(AND(#REF!=AEU$1,#REF!=AEU$2),1,0)</f>
        <v>#REF!</v>
      </c>
      <c r="AEV22" s="123" t="e">
        <f aca="false">COLUMN(AEU$11)*IF(AND(#REF!=AEV$1,#REF!=AEV$2),1,0)</f>
        <v>#REF!</v>
      </c>
      <c r="AEW22" s="123" t="e">
        <f aca="false">COLUMN(AEV$11)*IF(AND(#REF!=AEW$1,#REF!=AEW$2),1,0)</f>
        <v>#REF!</v>
      </c>
      <c r="AEX22" s="123" t="e">
        <f aca="false">COLUMN(AEW$11)*IF(AND(#REF!=AEX$1,#REF!=AEX$2),1,0)</f>
        <v>#REF!</v>
      </c>
      <c r="AEY22" s="123" t="e">
        <f aca="false">COLUMN(AEX$11)*IF(AND(#REF!=AEY$1,#REF!=AEY$2),1,0)</f>
        <v>#REF!</v>
      </c>
      <c r="AEZ22" s="123" t="e">
        <f aca="false">COLUMN(AEY$11)*IF(AND(#REF!=AEZ$1,#REF!=AEZ$2),1,0)</f>
        <v>#REF!</v>
      </c>
      <c r="AFA22" s="123" t="e">
        <f aca="false">COLUMN(AEZ$11)*IF(AND(#REF!=AFA$1,#REF!=AFA$2),1,0)</f>
        <v>#REF!</v>
      </c>
      <c r="AFB22" s="123" t="e">
        <f aca="false">COLUMN(AFA$11)*IF(AND(#REF!=AFB$1,#REF!=AFB$2),1,0)</f>
        <v>#REF!</v>
      </c>
      <c r="AFC22" s="123" t="e">
        <f aca="false">COLUMN(AFB$11)*IF(AND(#REF!=AFC$1,#REF!=AFC$2),1,0)</f>
        <v>#REF!</v>
      </c>
      <c r="AFD22" s="123" t="e">
        <f aca="false">COLUMN(AFC$11)*IF(AND(#REF!=AFD$1,#REF!=AFD$2),1,0)</f>
        <v>#REF!</v>
      </c>
      <c r="AFE22" s="123" t="e">
        <f aca="false">COLUMN(AFD$11)*IF(AND(#REF!=AFE$1,#REF!=AFE$2),1,0)</f>
        <v>#REF!</v>
      </c>
      <c r="AFF22" s="123" t="e">
        <f aca="false">COLUMN(AFE$11)*IF(AND(#REF!=AFF$1,#REF!=AFF$2),1,0)</f>
        <v>#REF!</v>
      </c>
      <c r="AFG22" s="123" t="e">
        <f aca="false">COLUMN(AFF$11)*IF(AND(#REF!=AFG$1,#REF!=AFG$2),1,0)</f>
        <v>#REF!</v>
      </c>
      <c r="AFH22" s="123" t="e">
        <f aca="false">COLUMN(AFG$11)*IF(AND(#REF!=AFH$1,#REF!=AFH$2),1,0)</f>
        <v>#REF!</v>
      </c>
      <c r="AFI22" s="123" t="e">
        <f aca="false">COLUMN(AFH$11)*IF(AND(#REF!=AFI$1,#REF!=AFI$2),1,0)</f>
        <v>#REF!</v>
      </c>
      <c r="AFJ22" s="123" t="e">
        <f aca="false">COLUMN(AFI$11)*IF(AND(#REF!=AFJ$1,#REF!=AFJ$2),1,0)</f>
        <v>#REF!</v>
      </c>
      <c r="AFK22" s="123" t="e">
        <f aca="false">COLUMN(AFJ$11)*IF(AND(#REF!=AFK$1,#REF!=AFK$2),1,0)</f>
        <v>#REF!</v>
      </c>
      <c r="AFL22" s="123" t="e">
        <f aca="false">COLUMN(AFK$11)*IF(AND(#REF!=AFL$1,#REF!=AFL$2),1,0)</f>
        <v>#REF!</v>
      </c>
      <c r="AFM22" s="123" t="e">
        <f aca="false">COLUMN(AFL$11)*IF(AND(#REF!=AFM$1,#REF!=AFM$2),1,0)</f>
        <v>#REF!</v>
      </c>
      <c r="AFN22" s="123" t="e">
        <f aca="false">COLUMN(AFM$11)*IF(AND(#REF!=AFN$1,#REF!=AFN$2),1,0)</f>
        <v>#REF!</v>
      </c>
      <c r="AFO22" s="123" t="e">
        <f aca="false">COLUMN(AFN$11)*IF(AND(#REF!=AFO$1,#REF!=AFO$2),1,0)</f>
        <v>#REF!</v>
      </c>
      <c r="AFP22" s="123" t="e">
        <f aca="false">COLUMN(AFO$11)*IF(AND(#REF!=AFP$1,#REF!=AFP$2),1,0)</f>
        <v>#REF!</v>
      </c>
      <c r="AFQ22" s="123" t="e">
        <f aca="false">COLUMN(AFP$11)*IF(AND(#REF!=AFQ$1,#REF!=AFQ$2),1,0)</f>
        <v>#REF!</v>
      </c>
      <c r="AFR22" s="123" t="e">
        <f aca="false">COLUMN(AFQ$11)*IF(AND(#REF!=AFR$1,#REF!=AFR$2),1,0)</f>
        <v>#REF!</v>
      </c>
      <c r="AFS22" s="123" t="e">
        <f aca="false">COLUMN(AFR$11)*IF(AND(#REF!=AFS$1,#REF!=AFS$2),1,0)</f>
        <v>#REF!</v>
      </c>
      <c r="AFT22" s="123" t="e">
        <f aca="false">COLUMN(AFS$11)*IF(AND(#REF!=AFT$1,#REF!=AFT$2),1,0)</f>
        <v>#REF!</v>
      </c>
      <c r="AFU22" s="123" t="e">
        <f aca="false">COLUMN(AFT$11)*IF(AND(#REF!=AFU$1,#REF!=AFU$2),1,0)</f>
        <v>#REF!</v>
      </c>
      <c r="AFV22" s="123" t="e">
        <f aca="false">COLUMN(AFU$11)*IF(AND(#REF!=AFV$1,#REF!=AFV$2),1,0)</f>
        <v>#REF!</v>
      </c>
      <c r="AFW22" s="123" t="e">
        <f aca="false">COLUMN(AFV$11)*IF(AND(#REF!=AFW$1,#REF!=AFW$2),1,0)</f>
        <v>#REF!</v>
      </c>
      <c r="AFX22" s="123" t="e">
        <f aca="false">COLUMN(AFW$11)*IF(AND(#REF!=AFX$1,#REF!=AFX$2),1,0)</f>
        <v>#REF!</v>
      </c>
      <c r="AFY22" s="123" t="e">
        <f aca="false">COLUMN(AFX$11)*IF(AND(#REF!=AFY$1,#REF!=AFY$2),1,0)</f>
        <v>#REF!</v>
      </c>
      <c r="AFZ22" s="123" t="e">
        <f aca="false">COLUMN(AFY$11)*IF(AND(#REF!=AFZ$1,#REF!=AFZ$2),1,0)</f>
        <v>#REF!</v>
      </c>
      <c r="AGA22" s="123" t="e">
        <f aca="false">COLUMN(AFZ$11)*IF(AND(#REF!=AGA$1,#REF!=AGA$2),1,0)</f>
        <v>#REF!</v>
      </c>
      <c r="AGB22" s="123" t="e">
        <f aca="false">COLUMN(AGA$11)*IF(AND(#REF!=AGB$1,#REF!=AGB$2),1,0)</f>
        <v>#REF!</v>
      </c>
      <c r="AGC22" s="123" t="e">
        <f aca="false">COLUMN(AGB$11)*IF(AND(#REF!=AGC$1,#REF!=AGC$2),1,0)</f>
        <v>#REF!</v>
      </c>
      <c r="AGD22" s="123" t="e">
        <f aca="false">COLUMN(AGC$11)*IF(AND(#REF!=AGD$1,#REF!=AGD$2),1,0)</f>
        <v>#REF!</v>
      </c>
      <c r="AGE22" s="123" t="e">
        <f aca="false">COLUMN(AGD$11)*IF(AND(#REF!=AGE$1,#REF!=AGE$2),1,0)</f>
        <v>#REF!</v>
      </c>
      <c r="AGF22" s="123" t="e">
        <f aca="false">COLUMN(AGE$11)*IF(AND(#REF!=AGF$1,#REF!=AGF$2),1,0)</f>
        <v>#REF!</v>
      </c>
      <c r="AGG22" s="123" t="e">
        <f aca="false">COLUMN(AGF$11)*IF(AND(#REF!=AGG$1,#REF!=AGG$2),1,0)</f>
        <v>#REF!</v>
      </c>
      <c r="AGH22" s="123" t="e">
        <f aca="false">COLUMN(AGG$11)*IF(AND(#REF!=AGH$1,#REF!=AGH$2),1,0)</f>
        <v>#REF!</v>
      </c>
      <c r="AGI22" s="123" t="e">
        <f aca="false">COLUMN(AGH$11)*IF(AND(#REF!=AGI$1,#REF!=AGI$2),1,0)</f>
        <v>#REF!</v>
      </c>
      <c r="AGJ22" s="123" t="e">
        <f aca="false">COLUMN(AGI$11)*IF(AND(#REF!=AGJ$1,#REF!=AGJ$2),1,0)</f>
        <v>#REF!</v>
      </c>
      <c r="AGK22" s="123" t="e">
        <f aca="false">COLUMN(AGJ$11)*IF(AND(#REF!=AGK$1,#REF!=AGK$2),1,0)</f>
        <v>#REF!</v>
      </c>
      <c r="AGL22" s="123" t="e">
        <f aca="false">COLUMN(AGK$11)*IF(AND(#REF!=AGL$1,#REF!=AGL$2),1,0)</f>
        <v>#REF!</v>
      </c>
      <c r="AGM22" s="123" t="e">
        <f aca="false">COLUMN(AGL$11)*IF(AND(#REF!=AGM$1,#REF!=AGM$2),1,0)</f>
        <v>#REF!</v>
      </c>
      <c r="AGN22" s="123" t="e">
        <f aca="false">COLUMN(AGM$11)*IF(AND(#REF!=AGN$1,#REF!=AGN$2),1,0)</f>
        <v>#REF!</v>
      </c>
      <c r="AGO22" s="123" t="e">
        <f aca="false">COLUMN(AGN$11)*IF(AND(#REF!=AGO$1,#REF!=AGO$2),1,0)</f>
        <v>#REF!</v>
      </c>
      <c r="AGP22" s="123" t="e">
        <f aca="false">COLUMN(AGO$11)*IF(AND(#REF!=AGP$1,#REF!=AGP$2),1,0)</f>
        <v>#REF!</v>
      </c>
      <c r="AGQ22" s="123" t="e">
        <f aca="false">COLUMN(AGP$11)*IF(AND(#REF!=AGQ$1,#REF!=AGQ$2),1,0)</f>
        <v>#REF!</v>
      </c>
      <c r="AGR22" s="123" t="e">
        <f aca="false">COLUMN(AGQ$11)*IF(AND(#REF!=AGR$1,#REF!=AGR$2),1,0)</f>
        <v>#REF!</v>
      </c>
      <c r="AGS22" s="123" t="e">
        <f aca="false">COLUMN(AGR$11)*IF(AND(#REF!=AGS$1,#REF!=AGS$2),1,0)</f>
        <v>#REF!</v>
      </c>
      <c r="AGT22" s="123" t="e">
        <f aca="false">COLUMN(AGS$11)*IF(AND(#REF!=AGT$1,#REF!=AGT$2),1,0)</f>
        <v>#REF!</v>
      </c>
      <c r="AGU22" s="123" t="e">
        <f aca="false">COLUMN(AGT$11)*IF(AND(#REF!=AGU$1,#REF!=AGU$2),1,0)</f>
        <v>#REF!</v>
      </c>
      <c r="AGV22" s="123" t="e">
        <f aca="false">COLUMN(AGU$11)*IF(AND(#REF!=AGV$1,#REF!=AGV$2),1,0)</f>
        <v>#REF!</v>
      </c>
      <c r="AGW22" s="123" t="e">
        <f aca="false">COLUMN(AGV$11)*IF(AND(#REF!=AGW$1,#REF!=AGW$2),1,0)</f>
        <v>#REF!</v>
      </c>
      <c r="AGX22" s="123" t="e">
        <f aca="false">COLUMN(AGW$11)*IF(AND(#REF!=AGX$1,#REF!=AGX$2),1,0)</f>
        <v>#REF!</v>
      </c>
      <c r="AGY22" s="123" t="e">
        <f aca="false">COLUMN(AGX$11)*IF(AND(#REF!=AGY$1,#REF!=AGY$2),1,0)</f>
        <v>#REF!</v>
      </c>
      <c r="AGZ22" s="123" t="e">
        <f aca="false">COLUMN(AGY$11)*IF(AND(#REF!=AGZ$1,#REF!=AGZ$2),1,0)</f>
        <v>#REF!</v>
      </c>
      <c r="AHA22" s="123" t="e">
        <f aca="false">COLUMN(AGZ$11)*IF(AND(#REF!=AHA$1,#REF!=AHA$2),1,0)</f>
        <v>#REF!</v>
      </c>
      <c r="AHB22" s="123" t="e">
        <f aca="false">COLUMN(AHA$11)*IF(AND(#REF!=AHB$1,#REF!=AHB$2),1,0)</f>
        <v>#REF!</v>
      </c>
      <c r="AHC22" s="123" t="e">
        <f aca="false">COLUMN(AHB$11)*IF(AND(#REF!=AHC$1,#REF!=AHC$2),1,0)</f>
        <v>#REF!</v>
      </c>
      <c r="AHD22" s="123" t="e">
        <f aca="false">COLUMN(AHC$11)*IF(AND(#REF!=AHD$1,#REF!=AHD$2),1,0)</f>
        <v>#REF!</v>
      </c>
      <c r="AHE22" s="123" t="e">
        <f aca="false">COLUMN(AHD$11)*IF(AND(#REF!=AHE$1,#REF!=AHE$2),1,0)</f>
        <v>#REF!</v>
      </c>
      <c r="AHF22" s="123" t="e">
        <f aca="false">COLUMN(AHE$11)*IF(AND(#REF!=AHF$1,#REF!=AHF$2),1,0)</f>
        <v>#REF!</v>
      </c>
      <c r="AHG22" s="123" t="e">
        <f aca="false">COLUMN(AHF$11)*IF(AND(#REF!=AHG$1,#REF!=AHG$2),1,0)</f>
        <v>#REF!</v>
      </c>
      <c r="AHH22" s="123" t="e">
        <f aca="false">COLUMN(AHG$11)*IF(AND(#REF!=AHH$1,#REF!=AHH$2),1,0)</f>
        <v>#REF!</v>
      </c>
      <c r="AHI22" s="123" t="e">
        <f aca="false">COLUMN(AHH$11)*IF(AND(#REF!=AHI$1,#REF!=AHI$2),1,0)</f>
        <v>#REF!</v>
      </c>
      <c r="AHJ22" s="123" t="e">
        <f aca="false">COLUMN(AHI$11)*IF(AND(#REF!=AHJ$1,#REF!=AHJ$2),1,0)</f>
        <v>#REF!</v>
      </c>
      <c r="AHK22" s="123" t="e">
        <f aca="false">COLUMN(AHJ$11)*IF(AND(#REF!=AHK$1,#REF!=AHK$2),1,0)</f>
        <v>#REF!</v>
      </c>
      <c r="AHL22" s="123" t="e">
        <f aca="false">COLUMN(AHK$11)*IF(AND(#REF!=AHL$1,#REF!=AHL$2),1,0)</f>
        <v>#REF!</v>
      </c>
      <c r="AHM22" s="123" t="e">
        <f aca="false">COLUMN(AHL$11)*IF(AND(#REF!=AHM$1,#REF!=AHM$2),1,0)</f>
        <v>#REF!</v>
      </c>
      <c r="AHN22" s="123" t="e">
        <f aca="false">COLUMN(AHM$11)*IF(AND(#REF!=AHN$1,#REF!=AHN$2),1,0)</f>
        <v>#REF!</v>
      </c>
      <c r="AHO22" s="123" t="e">
        <f aca="false">COLUMN(AHN$11)*IF(AND(#REF!=AHO$1,#REF!=AHO$2),1,0)</f>
        <v>#REF!</v>
      </c>
      <c r="AHP22" s="123" t="e">
        <f aca="false">COLUMN(AHO$11)*IF(AND(#REF!=AHP$1,#REF!=AHP$2),1,0)</f>
        <v>#REF!</v>
      </c>
      <c r="AHQ22" s="123" t="e">
        <f aca="false">COLUMN(AHP$11)*IF(AND(#REF!=AHQ$1,#REF!=AHQ$2),1,0)</f>
        <v>#REF!</v>
      </c>
      <c r="AHR22" s="123" t="e">
        <f aca="false">COLUMN(AHQ$11)*IF(AND(#REF!=AHR$1,#REF!=AHR$2),1,0)</f>
        <v>#REF!</v>
      </c>
      <c r="AHS22" s="123" t="e">
        <f aca="false">COLUMN(AHR$11)*IF(AND(#REF!=AHS$1,#REF!=AHS$2),1,0)</f>
        <v>#REF!</v>
      </c>
      <c r="AHT22" s="123" t="e">
        <f aca="false">COLUMN(AHS$11)*IF(AND(#REF!=AHT$1,#REF!=AHT$2),1,0)</f>
        <v>#REF!</v>
      </c>
      <c r="AHU22" s="123" t="e">
        <f aca="false">COLUMN(AHT$11)*IF(AND(#REF!=AHU$1,#REF!=AHU$2),1,0)</f>
        <v>#REF!</v>
      </c>
      <c r="AHV22" s="123" t="e">
        <f aca="false">COLUMN(AHU$11)*IF(AND(#REF!=AHV$1,#REF!=AHV$2),1,0)</f>
        <v>#REF!</v>
      </c>
      <c r="AHW22" s="123" t="e">
        <f aca="false">COLUMN(AHV$11)*IF(AND(#REF!=AHW$1,#REF!=AHW$2),1,0)</f>
        <v>#REF!</v>
      </c>
      <c r="AHX22" s="123" t="e">
        <f aca="false">COLUMN(AHW$11)*IF(AND(#REF!=AHX$1,#REF!=AHX$2),1,0)</f>
        <v>#REF!</v>
      </c>
      <c r="AHY22" s="123" t="e">
        <f aca="false">COLUMN(AHX$11)*IF(AND(#REF!=AHY$1,#REF!=AHY$2),1,0)</f>
        <v>#REF!</v>
      </c>
      <c r="AHZ22" s="123" t="e">
        <f aca="false">COLUMN(AHY$11)*IF(AND(#REF!=AHZ$1,#REF!=AHZ$2),1,0)</f>
        <v>#REF!</v>
      </c>
      <c r="AIA22" s="123" t="e">
        <f aca="false">COLUMN(AHZ$11)*IF(AND(#REF!=AIA$1,#REF!=AIA$2),1,0)</f>
        <v>#REF!</v>
      </c>
      <c r="AIB22" s="123" t="e">
        <f aca="false">COLUMN(AIA$11)*IF(AND(#REF!=AIB$1,#REF!=AIB$2),1,0)</f>
        <v>#REF!</v>
      </c>
      <c r="AIC22" s="123" t="e">
        <f aca="false">COLUMN(AIB$11)*IF(AND(#REF!=AIC$1,#REF!=AIC$2),1,0)</f>
        <v>#REF!</v>
      </c>
      <c r="AID22" s="123" t="e">
        <f aca="false">COLUMN(AIC$11)*IF(AND(#REF!=AID$1,#REF!=AID$2),1,0)</f>
        <v>#REF!</v>
      </c>
      <c r="AIE22" s="123" t="e">
        <f aca="false">COLUMN(AID$11)*IF(AND(#REF!=AIE$1,#REF!=AIE$2),1,0)</f>
        <v>#REF!</v>
      </c>
      <c r="AIF22" s="123" t="e">
        <f aca="false">COLUMN(AIE$11)*IF(AND(#REF!=AIF$1,#REF!=AIF$2),1,0)</f>
        <v>#REF!</v>
      </c>
      <c r="AIG22" s="123" t="e">
        <f aca="false">COLUMN(AIF$11)*IF(AND(#REF!=AIG$1,#REF!=AIG$2),1,0)</f>
        <v>#REF!</v>
      </c>
      <c r="AIH22" s="123" t="e">
        <f aca="false">COLUMN(AIG$11)*IF(AND(#REF!=AIH$1,#REF!=AIH$2),1,0)</f>
        <v>#REF!</v>
      </c>
      <c r="AII22" s="123" t="e">
        <f aca="false">COLUMN(AIH$11)*IF(AND(#REF!=AII$1,#REF!=AII$2),1,0)</f>
        <v>#REF!</v>
      </c>
      <c r="AIJ22" s="123" t="e">
        <f aca="false">COLUMN(AII$11)*IF(AND(#REF!=AIJ$1,#REF!=AIJ$2),1,0)</f>
        <v>#REF!</v>
      </c>
      <c r="AIK22" s="123" t="e">
        <f aca="false">COLUMN(AIJ$11)*IF(AND(#REF!=AIK$1,#REF!=AIK$2),1,0)</f>
        <v>#REF!</v>
      </c>
      <c r="AIL22" s="123" t="e">
        <f aca="false">COLUMN(AIK$11)*IF(AND(#REF!=AIL$1,#REF!=AIL$2),1,0)</f>
        <v>#REF!</v>
      </c>
      <c r="AIM22" s="123" t="e">
        <f aca="false">COLUMN(AIL$11)*IF(AND(#REF!=AIM$1,#REF!=AIM$2),1,0)</f>
        <v>#REF!</v>
      </c>
      <c r="AIN22" s="123" t="e">
        <f aca="false">COLUMN(AIM$11)*IF(AND(#REF!=AIN$1,#REF!=AIN$2),1,0)</f>
        <v>#REF!</v>
      </c>
      <c r="AIO22" s="123" t="e">
        <f aca="false">COLUMN(AIN$11)*IF(AND(#REF!=AIO$1,#REF!=AIO$2),1,0)</f>
        <v>#REF!</v>
      </c>
      <c r="AIP22" s="123" t="e">
        <f aca="false">COLUMN(AIO$11)*IF(AND(#REF!=AIP$1,#REF!=AIP$2),1,0)</f>
        <v>#REF!</v>
      </c>
      <c r="AIQ22" s="123" t="e">
        <f aca="false">COLUMN(AIP$11)*IF(AND(#REF!=AIQ$1,#REF!=AIQ$2),1,0)</f>
        <v>#REF!</v>
      </c>
      <c r="AIR22" s="123" t="e">
        <f aca="false">COLUMN(AIQ$11)*IF(AND(#REF!=AIR$1,#REF!=AIR$2),1,0)</f>
        <v>#REF!</v>
      </c>
      <c r="AIS22" s="123" t="e">
        <f aca="false">COLUMN(AIR$11)*IF(AND(#REF!=AIS$1,#REF!=AIS$2),1,0)</f>
        <v>#REF!</v>
      </c>
      <c r="AIT22" s="123" t="e">
        <f aca="false">COLUMN(AIS$11)*IF(AND(#REF!=AIT$1,#REF!=AIT$2),1,0)</f>
        <v>#REF!</v>
      </c>
      <c r="AIU22" s="123" t="e">
        <f aca="false">COLUMN(AIT$11)*IF(AND(#REF!=AIU$1,#REF!=AIU$2),1,0)</f>
        <v>#REF!</v>
      </c>
      <c r="AIV22" s="123" t="e">
        <f aca="false">COLUMN(AIU$11)*IF(AND(#REF!=AIV$1,#REF!=AIV$2),1,0)</f>
        <v>#REF!</v>
      </c>
      <c r="AIW22" s="123" t="e">
        <f aca="false">COLUMN(AIV$11)*IF(AND(#REF!=AIW$1,#REF!=AIW$2),1,0)</f>
        <v>#REF!</v>
      </c>
      <c r="AIX22" s="123" t="e">
        <f aca="false">COLUMN(AIW$11)*IF(AND(#REF!=AIX$1,#REF!=AIX$2),1,0)</f>
        <v>#REF!</v>
      </c>
      <c r="AIY22" s="123" t="e">
        <f aca="false">COLUMN(AIX$11)*IF(AND(#REF!=AIY$1,#REF!=AIY$2),1,0)</f>
        <v>#REF!</v>
      </c>
      <c r="AIZ22" s="123" t="e">
        <f aca="false">COLUMN(AIY$11)*IF(AND(#REF!=AIZ$1,#REF!=AIZ$2),1,0)</f>
        <v>#REF!</v>
      </c>
      <c r="AJA22" s="123" t="e">
        <f aca="false">COLUMN(AIZ$11)*IF(AND(#REF!=AJA$1,#REF!=AJA$2),1,0)</f>
        <v>#REF!</v>
      </c>
      <c r="AJB22" s="123" t="e">
        <f aca="false">COLUMN(AJA$11)*IF(AND(#REF!=AJB$1,#REF!=AJB$2),1,0)</f>
        <v>#REF!</v>
      </c>
      <c r="AJC22" s="123" t="e">
        <f aca="false">COLUMN(AJB$11)*IF(AND(#REF!=AJC$1,#REF!=AJC$2),1,0)</f>
        <v>#REF!</v>
      </c>
      <c r="AJD22" s="123" t="e">
        <f aca="false">COLUMN(AJC$11)*IF(AND(#REF!=AJD$1,#REF!=AJD$2),1,0)</f>
        <v>#REF!</v>
      </c>
      <c r="AJE22" s="123" t="e">
        <f aca="false">COLUMN(AJD$11)*IF(AND(#REF!=AJE$1,#REF!=AJE$2),1,0)</f>
        <v>#REF!</v>
      </c>
      <c r="AJF22" s="123" t="e">
        <f aca="false">COLUMN(AJE$11)*IF(AND(#REF!=AJF$1,#REF!=AJF$2),1,0)</f>
        <v>#REF!</v>
      </c>
      <c r="AJG22" s="123" t="e">
        <f aca="false">COLUMN(AJF$11)*IF(AND(#REF!=AJG$1,#REF!=AJG$2),1,0)</f>
        <v>#REF!</v>
      </c>
      <c r="AJH22" s="123" t="e">
        <f aca="false">COLUMN(AJG$11)*IF(AND(#REF!=AJH$1,#REF!=AJH$2),1,0)</f>
        <v>#REF!</v>
      </c>
      <c r="AJI22" s="123" t="e">
        <f aca="false">COLUMN(AJH$11)*IF(AND(#REF!=AJI$1,#REF!=AJI$2),1,0)</f>
        <v>#REF!</v>
      </c>
      <c r="AJJ22" s="123" t="e">
        <f aca="false">COLUMN(AJI$11)*IF(AND(#REF!=AJJ$1,#REF!=AJJ$2),1,0)</f>
        <v>#REF!</v>
      </c>
      <c r="AJK22" s="123" t="e">
        <f aca="false">COLUMN(AJJ$11)*IF(AND(#REF!=AJK$1,#REF!=AJK$2),1,0)</f>
        <v>#REF!</v>
      </c>
      <c r="AJL22" s="123" t="e">
        <f aca="false">COLUMN(AJK$11)*IF(AND(#REF!=AJL$1,#REF!=AJL$2),1,0)</f>
        <v>#REF!</v>
      </c>
      <c r="AJM22" s="123" t="e">
        <f aca="false">COLUMN(AJL$11)*IF(AND(#REF!=AJM$1,#REF!=AJM$2),1,0)</f>
        <v>#REF!</v>
      </c>
      <c r="AJN22" s="123" t="e">
        <f aca="false">COLUMN(AJM$11)*IF(AND(#REF!=AJN$1,#REF!=AJN$2),1,0)</f>
        <v>#REF!</v>
      </c>
      <c r="AJO22" s="123" t="e">
        <f aca="false">COLUMN(AJN$11)*IF(AND(#REF!=AJO$1,#REF!=AJO$2),1,0)</f>
        <v>#REF!</v>
      </c>
      <c r="AJP22" s="123" t="e">
        <f aca="false">COLUMN(AJO$11)*IF(AND(#REF!=AJP$1,#REF!=AJP$2),1,0)</f>
        <v>#REF!</v>
      </c>
      <c r="AJQ22" s="123" t="e">
        <f aca="false">COLUMN(AJP$11)*IF(AND(#REF!=AJQ$1,#REF!=AJQ$2),1,0)</f>
        <v>#REF!</v>
      </c>
      <c r="AJR22" s="123" t="e">
        <f aca="false">COLUMN(AJQ$11)*IF(AND(#REF!=AJR$1,#REF!=AJR$2),1,0)</f>
        <v>#REF!</v>
      </c>
      <c r="AJS22" s="123" t="e">
        <f aca="false">COLUMN(AJR$11)*IF(AND(#REF!=AJS$1,#REF!=AJS$2),1,0)</f>
        <v>#REF!</v>
      </c>
      <c r="AJT22" s="123" t="e">
        <f aca="false">COLUMN(AJS$11)*IF(AND(#REF!=AJT$1,#REF!=AJT$2),1,0)</f>
        <v>#REF!</v>
      </c>
      <c r="AJU22" s="123" t="e">
        <f aca="false">COLUMN(AJT$11)*IF(AND(#REF!=AJU$1,#REF!=AJU$2),1,0)</f>
        <v>#REF!</v>
      </c>
      <c r="AJV22" s="123" t="e">
        <f aca="false">COLUMN(AJU$11)*IF(AND(#REF!=AJV$1,#REF!=AJV$2),1,0)</f>
        <v>#REF!</v>
      </c>
      <c r="AJW22" s="123" t="e">
        <f aca="false">COLUMN(AJV$11)*IF(AND(#REF!=AJW$1,#REF!=AJW$2),1,0)</f>
        <v>#REF!</v>
      </c>
      <c r="AJX22" s="123" t="e">
        <f aca="false">COLUMN(AJW$11)*IF(AND(#REF!=AJX$1,#REF!=AJX$2),1,0)</f>
        <v>#REF!</v>
      </c>
      <c r="AJY22" s="123" t="e">
        <f aca="false">COLUMN(AJX$11)*IF(AND(#REF!=AJY$1,#REF!=AJY$2),1,0)</f>
        <v>#REF!</v>
      </c>
      <c r="AJZ22" s="123" t="e">
        <f aca="false">COLUMN(AJY$11)*IF(AND(#REF!=AJZ$1,#REF!=AJZ$2),1,0)</f>
        <v>#REF!</v>
      </c>
      <c r="AKA22" s="123" t="e">
        <f aca="false">COLUMN(AJZ$11)*IF(AND(#REF!=AKA$1,#REF!=AKA$2),1,0)</f>
        <v>#REF!</v>
      </c>
      <c r="AKB22" s="123" t="e">
        <f aca="false">COLUMN(AKA$11)*IF(AND(#REF!=AKB$1,#REF!=AKB$2),1,0)</f>
        <v>#REF!</v>
      </c>
      <c r="AKC22" s="123" t="e">
        <f aca="false">COLUMN(AKB$11)*IF(AND(#REF!=AKC$1,#REF!=AKC$2),1,0)</f>
        <v>#REF!</v>
      </c>
      <c r="AKD22" s="123" t="e">
        <f aca="false">COLUMN(AKC$11)*IF(AND(#REF!=AKD$1,#REF!=AKD$2),1,0)</f>
        <v>#REF!</v>
      </c>
      <c r="AKE22" s="123" t="e">
        <f aca="false">COLUMN(AKD$11)*IF(AND(#REF!=AKE$1,#REF!=AKE$2),1,0)</f>
        <v>#REF!</v>
      </c>
      <c r="AKF22" s="123" t="e">
        <f aca="false">COLUMN(AKE$11)*IF(AND(#REF!=AKF$1,#REF!=AKF$2),1,0)</f>
        <v>#REF!</v>
      </c>
      <c r="AKG22" s="123" t="e">
        <f aca="false">COLUMN(AKF$11)*IF(AND(#REF!=AKG$1,#REF!=AKG$2),1,0)</f>
        <v>#REF!</v>
      </c>
      <c r="AKH22" s="123" t="e">
        <f aca="false">COLUMN(AKG$11)*IF(AND(#REF!=AKH$1,#REF!=AKH$2),1,0)</f>
        <v>#REF!</v>
      </c>
      <c r="AKI22" s="123" t="e">
        <f aca="false">COLUMN(AKH$11)*IF(AND(#REF!=AKI$1,#REF!=AKI$2),1,0)</f>
        <v>#REF!</v>
      </c>
      <c r="AKJ22" s="123" t="e">
        <f aca="false">COLUMN(AKI$11)*IF(AND(#REF!=AKJ$1,#REF!=AKJ$2),1,0)</f>
        <v>#REF!</v>
      </c>
      <c r="AKK22" s="123" t="e">
        <f aca="false">COLUMN(AKJ$11)*IF(AND(#REF!=AKK$1,#REF!=AKK$2),1,0)</f>
        <v>#REF!</v>
      </c>
      <c r="AKL22" s="123" t="e">
        <f aca="false">COLUMN(AKK$11)*IF(AND(#REF!=AKL$1,#REF!=AKL$2),1,0)</f>
        <v>#REF!</v>
      </c>
      <c r="AKM22" s="123" t="e">
        <f aca="false">COLUMN(AKL$11)*IF(AND(#REF!=AKM$1,#REF!=AKM$2),1,0)</f>
        <v>#REF!</v>
      </c>
      <c r="AKN22" s="123" t="e">
        <f aca="false">COLUMN(AKM$11)*IF(AND(#REF!=AKN$1,#REF!=AKN$2),1,0)</f>
        <v>#REF!</v>
      </c>
      <c r="AKO22" s="123" t="e">
        <f aca="false">COLUMN(AKN$11)*IF(AND(#REF!=AKO$1,#REF!=AKO$2),1,0)</f>
        <v>#REF!</v>
      </c>
      <c r="AKP22" s="123" t="e">
        <f aca="false">COLUMN(AKO$11)*IF(AND(#REF!=AKP$1,#REF!=AKP$2),1,0)</f>
        <v>#REF!</v>
      </c>
      <c r="AKQ22" s="123" t="e">
        <f aca="false">COLUMN(AKP$11)*IF(AND(#REF!=AKQ$1,#REF!=AKQ$2),1,0)</f>
        <v>#REF!</v>
      </c>
      <c r="AKR22" s="123" t="e">
        <f aca="false">COLUMN(AKQ$11)*IF(AND(#REF!=AKR$1,#REF!=AKR$2),1,0)</f>
        <v>#REF!</v>
      </c>
      <c r="AKS22" s="123" t="e">
        <f aca="false">COLUMN(AKR$11)*IF(AND(#REF!=AKS$1,#REF!=AKS$2),1,0)</f>
        <v>#REF!</v>
      </c>
      <c r="AKT22" s="123" t="e">
        <f aca="false">COLUMN(AKS$11)*IF(AND(#REF!=AKT$1,#REF!=AKT$2),1,0)</f>
        <v>#REF!</v>
      </c>
      <c r="AKU22" s="123" t="e">
        <f aca="false">COLUMN(AKT$11)*IF(AND(#REF!=AKU$1,#REF!=AKU$2),1,0)</f>
        <v>#REF!</v>
      </c>
      <c r="AKV22" s="123" t="e">
        <f aca="false">COLUMN(AKU$11)*IF(AND(#REF!=AKV$1,#REF!=AKV$2),1,0)</f>
        <v>#REF!</v>
      </c>
      <c r="AKW22" s="123" t="e">
        <f aca="false">COLUMN(AKV$11)*IF(AND(#REF!=AKW$1,#REF!=AKW$2),1,0)</f>
        <v>#REF!</v>
      </c>
      <c r="AKX22" s="123" t="e">
        <f aca="false">COLUMN(AKW$11)*IF(AND(#REF!=AKX$1,#REF!=AKX$2),1,0)</f>
        <v>#REF!</v>
      </c>
      <c r="AKY22" s="123" t="e">
        <f aca="false">COLUMN(AKX$11)*IF(AND(#REF!=AKY$1,#REF!=AKY$2),1,0)</f>
        <v>#REF!</v>
      </c>
      <c r="AKZ22" s="123" t="e">
        <f aca="false">COLUMN(AKY$11)*IF(AND(#REF!=AKZ$1,#REF!=AKZ$2),1,0)</f>
        <v>#REF!</v>
      </c>
      <c r="ALA22" s="123" t="e">
        <f aca="false">COLUMN(AKZ$11)*IF(AND(#REF!=ALA$1,#REF!=ALA$2),1,0)</f>
        <v>#REF!</v>
      </c>
      <c r="ALB22" s="123" t="e">
        <f aca="false">COLUMN(ALA$11)*IF(AND(#REF!=ALB$1,#REF!=ALB$2),1,0)</f>
        <v>#REF!</v>
      </c>
      <c r="ALC22" s="123" t="e">
        <f aca="false">COLUMN(ALB$11)*IF(AND(#REF!=ALC$1,#REF!=ALC$2),1,0)</f>
        <v>#REF!</v>
      </c>
      <c r="ALD22" s="123" t="e">
        <f aca="false">COLUMN(ALC$11)*IF(AND(#REF!=ALD$1,#REF!=ALD$2),1,0)</f>
        <v>#REF!</v>
      </c>
      <c r="ALE22" s="123" t="e">
        <f aca="false">COLUMN(ALD$11)*IF(AND(#REF!=ALE$1,#REF!=ALE$2),1,0)</f>
        <v>#REF!</v>
      </c>
      <c r="ALF22" s="123" t="e">
        <f aca="false">COLUMN(ALE$11)*IF(AND(#REF!=ALF$1,#REF!=ALF$2),1,0)</f>
        <v>#REF!</v>
      </c>
      <c r="ALG22" s="123" t="e">
        <f aca="false">COLUMN(ALF$11)*IF(AND(#REF!=ALG$1,#REF!=ALG$2),1,0)</f>
        <v>#REF!</v>
      </c>
      <c r="ALH22" s="123" t="e">
        <f aca="false">COLUMN(ALG$11)*IF(AND(#REF!=ALH$1,#REF!=ALH$2),1,0)</f>
        <v>#REF!</v>
      </c>
      <c r="ALI22" s="123" t="e">
        <f aca="false">COLUMN(ALH$11)*IF(AND(#REF!=ALI$1,#REF!=ALI$2),1,0)</f>
        <v>#REF!</v>
      </c>
      <c r="ALJ22" s="123" t="e">
        <f aca="false">COLUMN(ALI$11)*IF(AND(#REF!=ALJ$1,#REF!=ALJ$2),1,0)</f>
        <v>#REF!</v>
      </c>
      <c r="ALK22" s="123" t="e">
        <f aca="false">COLUMN(ALJ$11)*IF(AND(#REF!=ALK$1,#REF!=ALK$2),1,0)</f>
        <v>#REF!</v>
      </c>
      <c r="ALL22" s="123" t="e">
        <f aca="false">COLUMN(ALK$11)*IF(AND(#REF!=ALL$1,#REF!=ALL$2),1,0)</f>
        <v>#REF!</v>
      </c>
      <c r="ALM22" s="123" t="e">
        <f aca="false">COLUMN(ALL$11)*IF(AND(#REF!=ALM$1,#REF!=ALM$2),1,0)</f>
        <v>#REF!</v>
      </c>
      <c r="ALN22" s="123" t="e">
        <f aca="false">COLUMN(ALM$11)*IF(AND(#REF!=ALN$1,#REF!=ALN$2),1,0)</f>
        <v>#REF!</v>
      </c>
      <c r="ALO22" s="123" t="e">
        <f aca="false">COLUMN(ALN$11)*IF(AND(#REF!=ALO$1,#REF!=ALO$2),1,0)</f>
        <v>#REF!</v>
      </c>
      <c r="ALP22" s="123" t="e">
        <f aca="false">COLUMN(ALO$11)*IF(AND(#REF!=ALP$1,#REF!=ALP$2),1,0)</f>
        <v>#REF!</v>
      </c>
      <c r="ALQ22" s="123" t="e">
        <f aca="false">COLUMN(ALP$11)*IF(AND(#REF!=ALQ$1,#REF!=ALQ$2),1,0)</f>
        <v>#REF!</v>
      </c>
      <c r="ALR22" s="123" t="e">
        <f aca="false">COLUMN(ALQ$11)*IF(AND(#REF!=ALR$1,#REF!=ALR$2),1,0)</f>
        <v>#REF!</v>
      </c>
      <c r="ALS22" s="123" t="e">
        <f aca="false">COLUMN(ALR$11)*IF(AND(#REF!=ALS$1,#REF!=ALS$2),1,0)</f>
        <v>#REF!</v>
      </c>
      <c r="ALT22" s="123" t="e">
        <f aca="false">COLUMN(ALS$11)*IF(AND(#REF!=ALT$1,#REF!=ALT$2),1,0)</f>
        <v>#REF!</v>
      </c>
      <c r="ALU22" s="123" t="e">
        <f aca="false">COLUMN(ALT$11)*IF(AND(#REF!=ALU$1,#REF!=ALU$2),1,0)</f>
        <v>#REF!</v>
      </c>
      <c r="ALV22" s="123" t="e">
        <f aca="false">COLUMN(ALU$11)*IF(AND(#REF!=ALV$1,#REF!=ALV$2),1,0)</f>
        <v>#REF!</v>
      </c>
      <c r="ALW22" s="123" t="e">
        <f aca="false">COLUMN(ALV$11)*IF(AND(#REF!=ALW$1,#REF!=ALW$2),1,0)</f>
        <v>#REF!</v>
      </c>
      <c r="ALX22" s="123" t="e">
        <f aca="false">COLUMN(ALW$11)*IF(AND(#REF!=ALX$1,#REF!=ALX$2),1,0)</f>
        <v>#REF!</v>
      </c>
      <c r="ALY22" s="123" t="e">
        <f aca="false">COLUMN(ALX$11)*IF(AND(#REF!=ALY$1,#REF!=ALY$2),1,0)</f>
        <v>#REF!</v>
      </c>
      <c r="ALZ22" s="123" t="e">
        <f aca="false">COLUMN(ALY$11)*IF(AND(#REF!=ALZ$1,#REF!=ALZ$2),1,0)</f>
        <v>#REF!</v>
      </c>
      <c r="AMA22" s="123" t="e">
        <f aca="false">COLUMN(ALZ$11)*IF(AND(#REF!=AMA$1,#REF!=AMA$2),1,0)</f>
        <v>#REF!</v>
      </c>
      <c r="AMB22" s="123" t="e">
        <f aca="false">COLUMN(AMA$11)*IF(AND(#REF!=AMB$1,#REF!=AMB$2),1,0)</f>
        <v>#REF!</v>
      </c>
      <c r="AMC22" s="123" t="e">
        <f aca="false">COLUMN(AMB$11)*IF(AND(#REF!=AMC$1,#REF!=AMC$2),1,0)</f>
        <v>#REF!</v>
      </c>
      <c r="AMD22" s="123" t="e">
        <f aca="false">COLUMN(AMC$11)*IF(AND(#REF!=AMD$1,#REF!=AMD$2),1,0)</f>
        <v>#REF!</v>
      </c>
      <c r="AME22" s="123" t="e">
        <f aca="false">COLUMN(AMD$11)*IF(AND(#REF!=AME$1,#REF!=AME$2),1,0)</f>
        <v>#REF!</v>
      </c>
      <c r="AMF22" s="123" t="e">
        <f aca="false">COLUMN(AME$11)*IF(AND(#REF!=AMF$1,#REF!=AMF$2),1,0)</f>
        <v>#REF!</v>
      </c>
      <c r="AMG22" s="123" t="e">
        <f aca="false">COLUMN(AMF$11)*IF(AND(#REF!=AMG$1,#REF!=AMG$2),1,0)</f>
        <v>#REF!</v>
      </c>
      <c r="AMH22" s="123" t="e">
        <f aca="false">COLUMN(AMG$11)*IF(AND(#REF!=AMH$1,#REF!=AMH$2),1,0)</f>
        <v>#REF!</v>
      </c>
      <c r="AMI22" s="123" t="e">
        <f aca="false">COLUMN(AMH$11)*IF(AND(#REF!=AMI$1,#REF!=AMI$2),1,0)</f>
        <v>#REF!</v>
      </c>
      <c r="AMJ22" s="123" t="e">
        <f aca="false">COLUMN(AMI$11)*IF(AND(#REF!=AMJ$1,#REF!=AMJ$2),1,0)</f>
        <v>#REF!</v>
      </c>
    </row>
    <row r="23" customFormat="false" ht="15.75" hidden="false" customHeight="false" outlineLevel="0" collapsed="false">
      <c r="A23" s="138" t="e">
        <f aca="false">INDEX($B$12:$blq$12,1,SUM(B23:blq13))</f>
        <v>#NAME?</v>
      </c>
      <c r="B23" s="123" t="e">
        <f aca="false">COLUMN(A$11)*IF(AND(#REF!=B$1,#REF!=B$2),1,0)</f>
        <v>#REF!</v>
      </c>
      <c r="C23" s="123" t="e">
        <f aca="false">COLUMN(B$11)*IF(AND(#REF!=C$1,#REF!=C$2),1,0)</f>
        <v>#REF!</v>
      </c>
      <c r="D23" s="123" t="e">
        <f aca="false">COLUMN(C$11)*IF(AND(#REF!=D$1,#REF!=D$2),1,0)</f>
        <v>#REF!</v>
      </c>
      <c r="E23" s="123" t="e">
        <f aca="false">COLUMN(D$11)*IF(AND(#REF!=E$1,#REF!=E$2),1,0)</f>
        <v>#REF!</v>
      </c>
      <c r="F23" s="123" t="e">
        <f aca="false">COLUMN(E$11)*IF(AND(#REF!=F$1,#REF!=F$2),1,0)</f>
        <v>#REF!</v>
      </c>
      <c r="G23" s="123" t="e">
        <f aca="false">COLUMN(F$11)*IF(AND(#REF!=G$1,#REF!=G$2),1,0)</f>
        <v>#REF!</v>
      </c>
      <c r="H23" s="123" t="e">
        <f aca="false">COLUMN(G$11)*IF(AND(#REF!=H$1,#REF!=H$2),1,0)</f>
        <v>#REF!</v>
      </c>
      <c r="I23" s="123" t="e">
        <f aca="false">COLUMN(H$11)*IF(AND(#REF!=I$1,#REF!=I$2),1,0)</f>
        <v>#REF!</v>
      </c>
      <c r="J23" s="123" t="e">
        <f aca="false">COLUMN(I$11)*IF(AND(#REF!=J$1,#REF!=J$2),1,0)</f>
        <v>#REF!</v>
      </c>
      <c r="K23" s="123" t="e">
        <f aca="false">COLUMN(J$11)*IF(AND(#REF!=K$1,#REF!=K$2),1,0)</f>
        <v>#REF!</v>
      </c>
      <c r="L23" s="123" t="e">
        <f aca="false">COLUMN(K$11)*IF(AND(#REF!=L$1,#REF!=L$2),1,0)</f>
        <v>#REF!</v>
      </c>
      <c r="M23" s="123" t="e">
        <f aca="false">COLUMN(L$11)*IF(AND(#REF!=M$1,#REF!=M$2),1,0)</f>
        <v>#REF!</v>
      </c>
      <c r="N23" s="123" t="e">
        <f aca="false">COLUMN(M$11)*IF(AND(#REF!=N$1,#REF!=N$2),1,0)</f>
        <v>#REF!</v>
      </c>
      <c r="O23" s="123" t="e">
        <f aca="false">COLUMN(N$11)*IF(AND(#REF!=O$1,#REF!=O$2),1,0)</f>
        <v>#REF!</v>
      </c>
      <c r="P23" s="123" t="e">
        <f aca="false">COLUMN(O$11)*IF(AND(#REF!=P$1,#REF!=P$2),1,0)</f>
        <v>#REF!</v>
      </c>
      <c r="Q23" s="123" t="e">
        <f aca="false">COLUMN(P$11)*IF(AND(#REF!=Q$1,#REF!=Q$2),1,0)</f>
        <v>#REF!</v>
      </c>
      <c r="R23" s="123" t="e">
        <f aca="false">COLUMN(Q$11)*IF(AND(#REF!=R$1,#REF!=R$2),1,0)</f>
        <v>#REF!</v>
      </c>
      <c r="S23" s="123" t="e">
        <f aca="false">COLUMN(R$11)*IF(AND(#REF!=S$1,#REF!=S$2),1,0)</f>
        <v>#REF!</v>
      </c>
      <c r="T23" s="123" t="e">
        <f aca="false">COLUMN(S$11)*IF(AND(#REF!=T$1,#REF!=T$2),1,0)</f>
        <v>#REF!</v>
      </c>
      <c r="U23" s="123" t="e">
        <f aca="false">COLUMN(T$11)*IF(AND(#REF!=U$1,#REF!=U$2),1,0)</f>
        <v>#REF!</v>
      </c>
      <c r="V23" s="123" t="e">
        <f aca="false">COLUMN(U$11)*IF(AND(#REF!=V$1,#REF!=V$2),1,0)</f>
        <v>#REF!</v>
      </c>
      <c r="W23" s="123" t="e">
        <f aca="false">COLUMN(V$11)*IF(AND(#REF!=W$1,#REF!=W$2),1,0)</f>
        <v>#REF!</v>
      </c>
      <c r="X23" s="123" t="e">
        <f aca="false">COLUMN(W$11)*IF(AND(#REF!=X$1,#REF!=X$2),1,0)</f>
        <v>#REF!</v>
      </c>
      <c r="Y23" s="123" t="e">
        <f aca="false">COLUMN(X$11)*IF(AND(#REF!=Y$1,#REF!=Y$2),1,0)</f>
        <v>#REF!</v>
      </c>
      <c r="Z23" s="123" t="e">
        <f aca="false">COLUMN(Y$11)*IF(AND(#REF!=Z$1,#REF!=Z$2),1,0)</f>
        <v>#REF!</v>
      </c>
      <c r="AA23" s="123" t="e">
        <f aca="false">COLUMN(Z$11)*IF(AND(#REF!=AA$1,#REF!=AA$2),1,0)</f>
        <v>#REF!</v>
      </c>
      <c r="AB23" s="123" t="e">
        <f aca="false">COLUMN(AA$11)*IF(AND(#REF!=AB$1,#REF!=AB$2),1,0)</f>
        <v>#REF!</v>
      </c>
      <c r="AC23" s="123" t="e">
        <f aca="false">COLUMN(AB$11)*IF(AND(#REF!=AC$1,#REF!=AC$2),1,0)</f>
        <v>#REF!</v>
      </c>
      <c r="AD23" s="123" t="e">
        <f aca="false">COLUMN(AC$11)*IF(AND(#REF!=AD$1,#REF!=AD$2),1,0)</f>
        <v>#REF!</v>
      </c>
      <c r="AE23" s="123" t="e">
        <f aca="false">COLUMN(AD$11)*IF(AND(#REF!=AE$1,#REF!=AE$2),1,0)</f>
        <v>#REF!</v>
      </c>
      <c r="AF23" s="123" t="e">
        <f aca="false">COLUMN(AE$11)*IF(AND(#REF!=AF$1,#REF!=AF$2),1,0)</f>
        <v>#REF!</v>
      </c>
      <c r="AG23" s="123" t="e">
        <f aca="false">COLUMN(AF$11)*IF(AND(#REF!=AG$1,#REF!=AG$2),1,0)</f>
        <v>#REF!</v>
      </c>
      <c r="AH23" s="123" t="e">
        <f aca="false">COLUMN(AG$11)*IF(AND(#REF!=AH$1,#REF!=AH$2),1,0)</f>
        <v>#REF!</v>
      </c>
      <c r="AI23" s="123" t="e">
        <f aca="false">COLUMN(AH$11)*IF(AND(#REF!=AI$1,#REF!=AI$2),1,0)</f>
        <v>#REF!</v>
      </c>
      <c r="AJ23" s="123" t="e">
        <f aca="false">COLUMN(AI$11)*IF(AND(#REF!=AJ$1,#REF!=AJ$2),1,0)</f>
        <v>#REF!</v>
      </c>
      <c r="AK23" s="123" t="e">
        <f aca="false">COLUMN(AJ$11)*IF(AND(#REF!=AK$1,#REF!=AK$2),1,0)</f>
        <v>#REF!</v>
      </c>
      <c r="AL23" s="123" t="e">
        <f aca="false">COLUMN(AK$11)*IF(AND(#REF!=AL$1,#REF!=AL$2),1,0)</f>
        <v>#REF!</v>
      </c>
      <c r="AM23" s="123" t="e">
        <f aca="false">COLUMN(AL$11)*IF(AND(#REF!=AM$1,#REF!=AM$2),1,0)</f>
        <v>#REF!</v>
      </c>
      <c r="AN23" s="123" t="e">
        <f aca="false">COLUMN(AM$11)*IF(AND(#REF!=AN$1,#REF!=AN$2),1,0)</f>
        <v>#REF!</v>
      </c>
      <c r="AO23" s="123" t="e">
        <f aca="false">COLUMN(AN$11)*IF(AND(#REF!=AO$1,#REF!=AO$2),1,0)</f>
        <v>#REF!</v>
      </c>
      <c r="AP23" s="123" t="e">
        <f aca="false">COLUMN(AO$11)*IF(AND(#REF!=AP$1,#REF!=AP$2),1,0)</f>
        <v>#REF!</v>
      </c>
      <c r="AQ23" s="123" t="e">
        <f aca="false">COLUMN(AP$11)*IF(AND(#REF!=AQ$1,#REF!=AQ$2),1,0)</f>
        <v>#REF!</v>
      </c>
      <c r="AR23" s="123" t="e">
        <f aca="false">COLUMN(AQ$11)*IF(AND(#REF!=AR$1,#REF!=AR$2),1,0)</f>
        <v>#REF!</v>
      </c>
      <c r="AS23" s="123" t="e">
        <f aca="false">COLUMN(AR$11)*IF(AND(#REF!=AS$1,#REF!=AS$2),1,0)</f>
        <v>#REF!</v>
      </c>
      <c r="AT23" s="123" t="e">
        <f aca="false">COLUMN(AS$11)*IF(AND(#REF!=AT$1,#REF!=AT$2),1,0)</f>
        <v>#REF!</v>
      </c>
      <c r="AU23" s="123" t="e">
        <f aca="false">COLUMN(AT$11)*IF(AND(#REF!=AU$1,#REF!=AU$2),1,0)</f>
        <v>#REF!</v>
      </c>
      <c r="AV23" s="123" t="e">
        <f aca="false">COLUMN(AU$11)*IF(AND(#REF!=AV$1,#REF!=AV$2),1,0)</f>
        <v>#REF!</v>
      </c>
      <c r="AW23" s="123" t="e">
        <f aca="false">COLUMN(AV$11)*IF(AND(#REF!=AW$1,#REF!=AW$2),1,0)</f>
        <v>#REF!</v>
      </c>
      <c r="AX23" s="123" t="e">
        <f aca="false">COLUMN(AW$11)*IF(AND(#REF!=AX$1,#REF!=AX$2),1,0)</f>
        <v>#REF!</v>
      </c>
      <c r="AY23" s="123" t="e">
        <f aca="false">COLUMN(AX$11)*IF(AND(#REF!=AY$1,#REF!=AY$2),1,0)</f>
        <v>#REF!</v>
      </c>
      <c r="AZ23" s="123" t="e">
        <f aca="false">COLUMN(AY$11)*IF(AND(#REF!=AZ$1,#REF!=AZ$2),1,0)</f>
        <v>#REF!</v>
      </c>
      <c r="BA23" s="123" t="e">
        <f aca="false">COLUMN(AZ$11)*IF(AND(#REF!=BA$1,#REF!=BA$2),1,0)</f>
        <v>#REF!</v>
      </c>
      <c r="BB23" s="123" t="e">
        <f aca="false">COLUMN(BA$11)*IF(AND(#REF!=BB$1,#REF!=BB$2),1,0)</f>
        <v>#REF!</v>
      </c>
      <c r="BC23" s="123" t="e">
        <f aca="false">COLUMN(BB$11)*IF(AND(#REF!=BC$1,#REF!=BC$2),1,0)</f>
        <v>#REF!</v>
      </c>
      <c r="BD23" s="123" t="e">
        <f aca="false">COLUMN(BC$11)*IF(AND(#REF!=BD$1,#REF!=BD$2),1,0)</f>
        <v>#REF!</v>
      </c>
      <c r="BE23" s="123" t="e">
        <f aca="false">COLUMN(BD$11)*IF(AND(#REF!=BE$1,#REF!=BE$2),1,0)</f>
        <v>#REF!</v>
      </c>
      <c r="BF23" s="123" t="e">
        <f aca="false">COLUMN(BE$11)*IF(AND(#REF!=BF$1,#REF!=BF$2),1,0)</f>
        <v>#REF!</v>
      </c>
      <c r="BG23" s="123" t="e">
        <f aca="false">COLUMN(BF$11)*IF(AND(#REF!=BG$1,#REF!=BG$2),1,0)</f>
        <v>#REF!</v>
      </c>
      <c r="BH23" s="123" t="e">
        <f aca="false">COLUMN(BG$11)*IF(AND(#REF!=BH$1,#REF!=BH$2),1,0)</f>
        <v>#REF!</v>
      </c>
      <c r="BI23" s="123" t="e">
        <f aca="false">COLUMN(BH$11)*IF(AND(#REF!=BI$1,#REF!=BI$2),1,0)</f>
        <v>#REF!</v>
      </c>
      <c r="BJ23" s="123" t="e">
        <f aca="false">COLUMN(BI$11)*IF(AND(#REF!=BJ$1,#REF!=BJ$2),1,0)</f>
        <v>#REF!</v>
      </c>
      <c r="BK23" s="123" t="e">
        <f aca="false">COLUMN(BJ$11)*IF(AND(#REF!=BK$1,#REF!=BK$2),1,0)</f>
        <v>#REF!</v>
      </c>
      <c r="BL23" s="123" t="e">
        <f aca="false">COLUMN(BK$11)*IF(AND(#REF!=BL$1,#REF!=BL$2),1,0)</f>
        <v>#REF!</v>
      </c>
      <c r="BM23" s="123" t="e">
        <f aca="false">COLUMN(BL$11)*IF(AND(#REF!=BM$1,#REF!=BM$2),1,0)</f>
        <v>#REF!</v>
      </c>
      <c r="BN23" s="123" t="e">
        <f aca="false">COLUMN(BM$11)*IF(AND(#REF!=BN$1,#REF!=BN$2),1,0)</f>
        <v>#REF!</v>
      </c>
      <c r="BO23" s="123" t="e">
        <f aca="false">COLUMN(BN$11)*IF(AND(#REF!=BO$1,#REF!=BO$2),1,0)</f>
        <v>#REF!</v>
      </c>
      <c r="BP23" s="123" t="e">
        <f aca="false">COLUMN(BO$11)*IF(AND(#REF!=BP$1,#REF!=BP$2),1,0)</f>
        <v>#REF!</v>
      </c>
      <c r="BQ23" s="123" t="e">
        <f aca="false">COLUMN(BP$11)*IF(AND(#REF!=BQ$1,#REF!=BQ$2),1,0)</f>
        <v>#REF!</v>
      </c>
      <c r="BR23" s="123" t="e">
        <f aca="false">COLUMN(BQ$11)*IF(AND(#REF!=BR$1,#REF!=BR$2),1,0)</f>
        <v>#REF!</v>
      </c>
      <c r="BS23" s="123" t="e">
        <f aca="false">COLUMN(BR$11)*IF(AND(#REF!=BS$1,#REF!=BS$2),1,0)</f>
        <v>#REF!</v>
      </c>
      <c r="BT23" s="123" t="e">
        <f aca="false">COLUMN(BS$11)*IF(AND(#REF!=BT$1,#REF!=BT$2),1,0)</f>
        <v>#REF!</v>
      </c>
      <c r="BU23" s="123" t="e">
        <f aca="false">COLUMN(BT$11)*IF(AND(#REF!=BU$1,#REF!=BU$2),1,0)</f>
        <v>#REF!</v>
      </c>
      <c r="BV23" s="123" t="e">
        <f aca="false">COLUMN(BU$11)*IF(AND(#REF!=BV$1,#REF!=BV$2),1,0)</f>
        <v>#REF!</v>
      </c>
      <c r="BW23" s="123" t="e">
        <f aca="false">COLUMN(BV$11)*IF(AND(#REF!=BW$1,#REF!=BW$2),1,0)</f>
        <v>#REF!</v>
      </c>
      <c r="BX23" s="123" t="e">
        <f aca="false">COLUMN(BW$11)*IF(AND(#REF!=BX$1,#REF!=BX$2),1,0)</f>
        <v>#REF!</v>
      </c>
      <c r="BY23" s="123" t="e">
        <f aca="false">COLUMN(BX$11)*IF(AND(#REF!=BY$1,#REF!=BY$2),1,0)</f>
        <v>#REF!</v>
      </c>
      <c r="BZ23" s="123" t="e">
        <f aca="false">COLUMN(BY$11)*IF(AND(#REF!=BZ$1,#REF!=BZ$2),1,0)</f>
        <v>#REF!</v>
      </c>
      <c r="CA23" s="123" t="e">
        <f aca="false">COLUMN(BZ$11)*IF(AND(#REF!=CA$1,#REF!=CA$2),1,0)</f>
        <v>#REF!</v>
      </c>
      <c r="CB23" s="123" t="e">
        <f aca="false">COLUMN(CA$11)*IF(AND(#REF!=CB$1,#REF!=CB$2),1,0)</f>
        <v>#REF!</v>
      </c>
      <c r="CC23" s="123" t="e">
        <f aca="false">COLUMN(CB$11)*IF(AND(#REF!=CC$1,#REF!=CC$2),1,0)</f>
        <v>#REF!</v>
      </c>
      <c r="CD23" s="123" t="e">
        <f aca="false">COLUMN(CC$11)*IF(AND(#REF!=CD$1,#REF!=CD$2),1,0)</f>
        <v>#REF!</v>
      </c>
      <c r="CE23" s="123" t="e">
        <f aca="false">COLUMN(CD$11)*IF(AND(#REF!=CE$1,#REF!=CE$2),1,0)</f>
        <v>#REF!</v>
      </c>
      <c r="CF23" s="123" t="e">
        <f aca="false">COLUMN(CE$11)*IF(AND(#REF!=CF$1,#REF!=CF$2),1,0)</f>
        <v>#REF!</v>
      </c>
      <c r="CG23" s="123" t="e">
        <f aca="false">COLUMN(CF$11)*IF(AND(#REF!=CG$1,#REF!=CG$2),1,0)</f>
        <v>#REF!</v>
      </c>
      <c r="CH23" s="123" t="e">
        <f aca="false">COLUMN(CG$11)*IF(AND(#REF!=CH$1,#REF!=CH$2),1,0)</f>
        <v>#REF!</v>
      </c>
      <c r="CI23" s="123" t="e">
        <f aca="false">COLUMN(CH$11)*IF(AND(#REF!=CI$1,#REF!=CI$2),1,0)</f>
        <v>#REF!</v>
      </c>
      <c r="CJ23" s="123" t="e">
        <f aca="false">COLUMN(CI$11)*IF(AND(#REF!=CJ$1,#REF!=CJ$2),1,0)</f>
        <v>#REF!</v>
      </c>
      <c r="CK23" s="123" t="e">
        <f aca="false">COLUMN(CJ$11)*IF(AND(#REF!=CK$1,#REF!=CK$2),1,0)</f>
        <v>#REF!</v>
      </c>
      <c r="CL23" s="123" t="e">
        <f aca="false">COLUMN(CK$11)*IF(AND(#REF!=CL$1,#REF!=CL$2),1,0)</f>
        <v>#REF!</v>
      </c>
      <c r="CM23" s="123" t="e">
        <f aca="false">COLUMN(CL$11)*IF(AND(#REF!=CM$1,#REF!=CM$2),1,0)</f>
        <v>#REF!</v>
      </c>
      <c r="CN23" s="123" t="e">
        <f aca="false">COLUMN(CM$11)*IF(AND(#REF!=CN$1,#REF!=CN$2),1,0)</f>
        <v>#REF!</v>
      </c>
      <c r="CO23" s="123" t="e">
        <f aca="false">COLUMN(CN$11)*IF(AND(#REF!=CO$1,#REF!=CO$2),1,0)</f>
        <v>#REF!</v>
      </c>
      <c r="CP23" s="123" t="e">
        <f aca="false">COLUMN(CO$11)*IF(AND(#REF!=CP$1,#REF!=CP$2),1,0)</f>
        <v>#REF!</v>
      </c>
      <c r="CQ23" s="123" t="e">
        <f aca="false">COLUMN(CP$11)*IF(AND(#REF!=CQ$1,#REF!=CQ$2),1,0)</f>
        <v>#REF!</v>
      </c>
      <c r="CR23" s="123" t="e">
        <f aca="false">COLUMN(CQ$11)*IF(AND(#REF!=CR$1,#REF!=CR$2),1,0)</f>
        <v>#REF!</v>
      </c>
      <c r="CS23" s="123" t="e">
        <f aca="false">COLUMN(CR$11)*IF(AND(#REF!=CS$1,#REF!=CS$2),1,0)</f>
        <v>#REF!</v>
      </c>
      <c r="CT23" s="123" t="e">
        <f aca="false">COLUMN(CS$11)*IF(AND(#REF!=CT$1,#REF!=CT$2),1,0)</f>
        <v>#REF!</v>
      </c>
      <c r="CU23" s="123" t="e">
        <f aca="false">COLUMN(CT$11)*IF(AND(#REF!=CU$1,#REF!=CU$2),1,0)</f>
        <v>#REF!</v>
      </c>
      <c r="CV23" s="123" t="e">
        <f aca="false">COLUMN(CU$11)*IF(AND(#REF!=CV$1,#REF!=CV$2),1,0)</f>
        <v>#REF!</v>
      </c>
      <c r="CW23" s="123" t="e">
        <f aca="false">COLUMN(CV$11)*IF(AND(#REF!=CW$1,#REF!=CW$2),1,0)</f>
        <v>#REF!</v>
      </c>
      <c r="CX23" s="123" t="e">
        <f aca="false">COLUMN(CW$11)*IF(AND(#REF!=CX$1,#REF!=CX$2),1,0)</f>
        <v>#REF!</v>
      </c>
      <c r="CY23" s="123" t="e">
        <f aca="false">COLUMN(CX$11)*IF(AND(#REF!=CY$1,#REF!=CY$2),1,0)</f>
        <v>#REF!</v>
      </c>
      <c r="CZ23" s="123" t="e">
        <f aca="false">COLUMN(CY$11)*IF(AND(#REF!=CZ$1,#REF!=CZ$2),1,0)</f>
        <v>#REF!</v>
      </c>
      <c r="DA23" s="123" t="e">
        <f aca="false">COLUMN(CZ$11)*IF(AND(#REF!=DA$1,#REF!=DA$2),1,0)</f>
        <v>#REF!</v>
      </c>
      <c r="DB23" s="123" t="e">
        <f aca="false">COLUMN(DA$11)*IF(AND(#REF!=DB$1,#REF!=DB$2),1,0)</f>
        <v>#REF!</v>
      </c>
      <c r="DC23" s="123" t="e">
        <f aca="false">COLUMN(DB$11)*IF(AND(#REF!=DC$1,#REF!=DC$2),1,0)</f>
        <v>#REF!</v>
      </c>
      <c r="DD23" s="123" t="e">
        <f aca="false">COLUMN(DC$11)*IF(AND(#REF!=DD$1,#REF!=DD$2),1,0)</f>
        <v>#REF!</v>
      </c>
      <c r="DE23" s="123" t="e">
        <f aca="false">COLUMN(DD$11)*IF(AND(#REF!=DE$1,#REF!=DE$2),1,0)</f>
        <v>#REF!</v>
      </c>
      <c r="DF23" s="123" t="e">
        <f aca="false">COLUMN(DE$11)*IF(AND(#REF!=DF$1,#REF!=DF$2),1,0)</f>
        <v>#REF!</v>
      </c>
      <c r="DG23" s="123" t="e">
        <f aca="false">COLUMN(DF$11)*IF(AND(#REF!=DG$1,#REF!=DG$2),1,0)</f>
        <v>#REF!</v>
      </c>
      <c r="DH23" s="123" t="e">
        <f aca="false">COLUMN(DG$11)*IF(AND(#REF!=DH$1,#REF!=DH$2),1,0)</f>
        <v>#REF!</v>
      </c>
      <c r="DI23" s="123" t="e">
        <f aca="false">COLUMN(DH$11)*IF(AND(#REF!=DI$1,#REF!=DI$2),1,0)</f>
        <v>#REF!</v>
      </c>
      <c r="DJ23" s="123" t="e">
        <f aca="false">COLUMN(DI$11)*IF(AND(#REF!=DJ$1,#REF!=DJ$2),1,0)</f>
        <v>#REF!</v>
      </c>
      <c r="DK23" s="123" t="e">
        <f aca="false">COLUMN(DJ$11)*IF(AND(#REF!=DK$1,#REF!=DK$2),1,0)</f>
        <v>#REF!</v>
      </c>
      <c r="DL23" s="123" t="e">
        <f aca="false">COLUMN(DK$11)*IF(AND(#REF!=DL$1,#REF!=DL$2),1,0)</f>
        <v>#REF!</v>
      </c>
      <c r="DM23" s="123" t="e">
        <f aca="false">COLUMN(DL$11)*IF(AND(#REF!=DM$1,#REF!=DM$2),1,0)</f>
        <v>#REF!</v>
      </c>
      <c r="DN23" s="123" t="e">
        <f aca="false">COLUMN(DM$11)*IF(AND(#REF!=DN$1,#REF!=DN$2),1,0)</f>
        <v>#REF!</v>
      </c>
      <c r="DO23" s="123" t="e">
        <f aca="false">COLUMN(DN$11)*IF(AND(#REF!=DO$1,#REF!=DO$2),1,0)</f>
        <v>#REF!</v>
      </c>
      <c r="DP23" s="123" t="e">
        <f aca="false">COLUMN(DO$11)*IF(AND(#REF!=DP$1,#REF!=DP$2),1,0)</f>
        <v>#REF!</v>
      </c>
      <c r="DQ23" s="123" t="e">
        <f aca="false">COLUMN(DP$11)*IF(AND(#REF!=DQ$1,#REF!=DQ$2),1,0)</f>
        <v>#REF!</v>
      </c>
      <c r="DR23" s="123" t="e">
        <f aca="false">COLUMN(DQ$11)*IF(AND(#REF!=DR$1,#REF!=DR$2),1,0)</f>
        <v>#REF!</v>
      </c>
      <c r="DS23" s="123" t="e">
        <f aca="false">COLUMN(DR$11)*IF(AND(#REF!=DS$1,#REF!=DS$2),1,0)</f>
        <v>#REF!</v>
      </c>
      <c r="DT23" s="123" t="e">
        <f aca="false">COLUMN(DS$11)*IF(AND(#REF!=DT$1,#REF!=DT$2),1,0)</f>
        <v>#REF!</v>
      </c>
      <c r="DU23" s="123" t="e">
        <f aca="false">COLUMN(DT$11)*IF(AND(#REF!=DU$1,#REF!=DU$2),1,0)</f>
        <v>#REF!</v>
      </c>
      <c r="DV23" s="123" t="e">
        <f aca="false">COLUMN(DU$11)*IF(AND(#REF!=DV$1,#REF!=DV$2),1,0)</f>
        <v>#REF!</v>
      </c>
      <c r="DW23" s="123" t="e">
        <f aca="false">COLUMN(DV$11)*IF(AND(#REF!=DW$1,#REF!=DW$2),1,0)</f>
        <v>#REF!</v>
      </c>
      <c r="DX23" s="123" t="e">
        <f aca="false">COLUMN(DW$11)*IF(AND(#REF!=DX$1,#REF!=DX$2),1,0)</f>
        <v>#REF!</v>
      </c>
      <c r="DY23" s="123" t="e">
        <f aca="false">COLUMN(DX$11)*IF(AND(#REF!=DY$1,#REF!=DY$2),1,0)</f>
        <v>#REF!</v>
      </c>
      <c r="DZ23" s="123" t="e">
        <f aca="false">COLUMN(DY$11)*IF(AND(#REF!=DZ$1,#REF!=DZ$2),1,0)</f>
        <v>#REF!</v>
      </c>
      <c r="EA23" s="123" t="e">
        <f aca="false">COLUMN(DZ$11)*IF(AND(#REF!=EA$1,#REF!=EA$2),1,0)</f>
        <v>#REF!</v>
      </c>
      <c r="EB23" s="123" t="e">
        <f aca="false">COLUMN(EA$11)*IF(AND(#REF!=EB$1,#REF!=EB$2),1,0)</f>
        <v>#REF!</v>
      </c>
      <c r="EC23" s="123" t="e">
        <f aca="false">COLUMN(EB$11)*IF(AND(#REF!=EC$1,#REF!=EC$2),1,0)</f>
        <v>#REF!</v>
      </c>
      <c r="ED23" s="123" t="e">
        <f aca="false">COLUMN(EC$11)*IF(AND(#REF!=ED$1,#REF!=ED$2),1,0)</f>
        <v>#REF!</v>
      </c>
      <c r="EE23" s="123" t="e">
        <f aca="false">COLUMN(ED$11)*IF(AND(#REF!=EE$1,#REF!=EE$2),1,0)</f>
        <v>#REF!</v>
      </c>
      <c r="EF23" s="123" t="e">
        <f aca="false">COLUMN(EE$11)*IF(AND(#REF!=EF$1,#REF!=EF$2),1,0)</f>
        <v>#REF!</v>
      </c>
      <c r="EG23" s="123" t="e">
        <f aca="false">COLUMN(EF$11)*IF(AND(#REF!=EG$1,#REF!=EG$2),1,0)</f>
        <v>#REF!</v>
      </c>
      <c r="EH23" s="123" t="e">
        <f aca="false">COLUMN(EG$11)*IF(AND(#REF!=EH$1,#REF!=EH$2),1,0)</f>
        <v>#REF!</v>
      </c>
      <c r="EI23" s="123" t="e">
        <f aca="false">COLUMN(EH$11)*IF(AND(#REF!=EI$1,#REF!=EI$2),1,0)</f>
        <v>#REF!</v>
      </c>
      <c r="EJ23" s="123" t="e">
        <f aca="false">COLUMN(EI$11)*IF(AND(#REF!=EJ$1,#REF!=EJ$2),1,0)</f>
        <v>#REF!</v>
      </c>
      <c r="EK23" s="123" t="e">
        <f aca="false">COLUMN(EJ$11)*IF(AND(#REF!=EK$1,#REF!=EK$2),1,0)</f>
        <v>#REF!</v>
      </c>
      <c r="EL23" s="123" t="e">
        <f aca="false">COLUMN(EK$11)*IF(AND(#REF!=EL$1,#REF!=EL$2),1,0)</f>
        <v>#REF!</v>
      </c>
      <c r="EM23" s="123" t="e">
        <f aca="false">COLUMN(EL$11)*IF(AND(#REF!=EM$1,#REF!=EM$2),1,0)</f>
        <v>#REF!</v>
      </c>
      <c r="EN23" s="123" t="e">
        <f aca="false">COLUMN(EM$11)*IF(AND(#REF!=EN$1,#REF!=EN$2),1,0)</f>
        <v>#REF!</v>
      </c>
      <c r="EO23" s="123" t="e">
        <f aca="false">COLUMN(EN$11)*IF(AND(#REF!=EO$1,#REF!=EO$2),1,0)</f>
        <v>#REF!</v>
      </c>
      <c r="EP23" s="123" t="e">
        <f aca="false">COLUMN(EO$11)*IF(AND(#REF!=EP$1,#REF!=EP$2),1,0)</f>
        <v>#REF!</v>
      </c>
      <c r="EQ23" s="123" t="e">
        <f aca="false">COLUMN(EP$11)*IF(AND(#REF!=EQ$1,#REF!=EQ$2),1,0)</f>
        <v>#REF!</v>
      </c>
      <c r="ER23" s="123" t="e">
        <f aca="false">COLUMN(EQ$11)*IF(AND(#REF!=ER$1,#REF!=ER$2),1,0)</f>
        <v>#REF!</v>
      </c>
      <c r="ES23" s="123" t="e">
        <f aca="false">COLUMN(ER$11)*IF(AND(#REF!=ES$1,#REF!=ES$2),1,0)</f>
        <v>#REF!</v>
      </c>
      <c r="ET23" s="123" t="e">
        <f aca="false">COLUMN(ES$11)*IF(AND(#REF!=ET$1,#REF!=ET$2),1,0)</f>
        <v>#REF!</v>
      </c>
      <c r="EU23" s="123" t="e">
        <f aca="false">COLUMN(ET$11)*IF(AND(#REF!=EU$1,#REF!=EU$2),1,0)</f>
        <v>#REF!</v>
      </c>
      <c r="EV23" s="123" t="e">
        <f aca="false">COLUMN(EU$11)*IF(AND(#REF!=EV$1,#REF!=EV$2),1,0)</f>
        <v>#REF!</v>
      </c>
      <c r="EW23" s="123" t="e">
        <f aca="false">COLUMN(EV$11)*IF(AND(#REF!=EW$1,#REF!=EW$2),1,0)</f>
        <v>#REF!</v>
      </c>
      <c r="EX23" s="123" t="e">
        <f aca="false">COLUMN(EW$11)*IF(AND(#REF!=EX$1,#REF!=EX$2),1,0)</f>
        <v>#REF!</v>
      </c>
      <c r="EY23" s="123" t="e">
        <f aca="false">COLUMN(EX$11)*IF(AND(#REF!=EY$1,#REF!=EY$2),1,0)</f>
        <v>#REF!</v>
      </c>
      <c r="EZ23" s="123" t="e">
        <f aca="false">COLUMN(EY$11)*IF(AND(#REF!=EZ$1,#REF!=EZ$2),1,0)</f>
        <v>#REF!</v>
      </c>
      <c r="FA23" s="123" t="e">
        <f aca="false">COLUMN(EZ$11)*IF(AND(#REF!=FA$1,#REF!=FA$2),1,0)</f>
        <v>#REF!</v>
      </c>
      <c r="FB23" s="123" t="e">
        <f aca="false">COLUMN(FA$11)*IF(AND(#REF!=FB$1,#REF!=FB$2),1,0)</f>
        <v>#REF!</v>
      </c>
      <c r="FC23" s="123" t="e">
        <f aca="false">COLUMN(FB$11)*IF(AND(#REF!=FC$1,#REF!=FC$2),1,0)</f>
        <v>#REF!</v>
      </c>
      <c r="FD23" s="123" t="e">
        <f aca="false">COLUMN(FC$11)*IF(AND(#REF!=FD$1,#REF!=FD$2),1,0)</f>
        <v>#REF!</v>
      </c>
      <c r="FE23" s="123" t="e">
        <f aca="false">COLUMN(FD$11)*IF(AND(#REF!=FE$1,#REF!=FE$2),1,0)</f>
        <v>#REF!</v>
      </c>
      <c r="FF23" s="123" t="e">
        <f aca="false">COLUMN(FE$11)*IF(AND(#REF!=FF$1,#REF!=FF$2),1,0)</f>
        <v>#REF!</v>
      </c>
      <c r="FG23" s="123" t="e">
        <f aca="false">COLUMN(FF$11)*IF(AND(#REF!=FG$1,#REF!=FG$2),1,0)</f>
        <v>#REF!</v>
      </c>
      <c r="FH23" s="123" t="e">
        <f aca="false">COLUMN(FG$11)*IF(AND(#REF!=FH$1,#REF!=FH$2),1,0)</f>
        <v>#REF!</v>
      </c>
      <c r="FI23" s="123" t="e">
        <f aca="false">COLUMN(FH$11)*IF(AND(#REF!=FI$1,#REF!=FI$2),1,0)</f>
        <v>#REF!</v>
      </c>
      <c r="FJ23" s="123" t="e">
        <f aca="false">COLUMN(FI$11)*IF(AND(#REF!=FJ$1,#REF!=FJ$2),1,0)</f>
        <v>#REF!</v>
      </c>
      <c r="FK23" s="123" t="e">
        <f aca="false">COLUMN(FJ$11)*IF(AND(#REF!=FK$1,#REF!=FK$2),1,0)</f>
        <v>#REF!</v>
      </c>
      <c r="FL23" s="123" t="e">
        <f aca="false">COLUMN(FK$11)*IF(AND(#REF!=FL$1,#REF!=FL$2),1,0)</f>
        <v>#REF!</v>
      </c>
      <c r="FM23" s="123" t="e">
        <f aca="false">COLUMN(FL$11)*IF(AND(#REF!=FM$1,#REF!=FM$2),1,0)</f>
        <v>#REF!</v>
      </c>
      <c r="FN23" s="123" t="e">
        <f aca="false">COLUMN(FM$11)*IF(AND(#REF!=FN$1,#REF!=FN$2),1,0)</f>
        <v>#REF!</v>
      </c>
      <c r="FO23" s="123" t="e">
        <f aca="false">COLUMN(FN$11)*IF(AND(#REF!=FO$1,#REF!=FO$2),1,0)</f>
        <v>#REF!</v>
      </c>
      <c r="FP23" s="123" t="e">
        <f aca="false">COLUMN(FO$11)*IF(AND(#REF!=FP$1,#REF!=FP$2),1,0)</f>
        <v>#REF!</v>
      </c>
      <c r="FQ23" s="123" t="e">
        <f aca="false">COLUMN(FP$11)*IF(AND(#REF!=FQ$1,#REF!=FQ$2),1,0)</f>
        <v>#REF!</v>
      </c>
      <c r="FR23" s="123" t="e">
        <f aca="false">COLUMN(FQ$11)*IF(AND(#REF!=FR$1,#REF!=FR$2),1,0)</f>
        <v>#REF!</v>
      </c>
      <c r="FS23" s="123" t="e">
        <f aca="false">COLUMN(FR$11)*IF(AND(#REF!=FS$1,#REF!=FS$2),1,0)</f>
        <v>#REF!</v>
      </c>
      <c r="FT23" s="123" t="e">
        <f aca="false">COLUMN(FS$11)*IF(AND(#REF!=FT$1,#REF!=FT$2),1,0)</f>
        <v>#REF!</v>
      </c>
      <c r="FU23" s="123" t="e">
        <f aca="false">COLUMN(FT$11)*IF(AND(#REF!=FU$1,#REF!=FU$2),1,0)</f>
        <v>#REF!</v>
      </c>
      <c r="FV23" s="123" t="e">
        <f aca="false">COLUMN(FU$11)*IF(AND(#REF!=FV$1,#REF!=FV$2),1,0)</f>
        <v>#REF!</v>
      </c>
      <c r="FW23" s="123" t="e">
        <f aca="false">COLUMN(FV$11)*IF(AND(#REF!=FW$1,#REF!=FW$2),1,0)</f>
        <v>#REF!</v>
      </c>
      <c r="FX23" s="123" t="e">
        <f aca="false">COLUMN(FW$11)*IF(AND(#REF!=FX$1,#REF!=FX$2),1,0)</f>
        <v>#REF!</v>
      </c>
      <c r="FY23" s="123" t="e">
        <f aca="false">COLUMN(FX$11)*IF(AND(#REF!=FY$1,#REF!=FY$2),1,0)</f>
        <v>#REF!</v>
      </c>
      <c r="FZ23" s="123" t="e">
        <f aca="false">COLUMN(FY$11)*IF(AND(#REF!=FZ$1,#REF!=FZ$2),1,0)</f>
        <v>#REF!</v>
      </c>
      <c r="GA23" s="123" t="e">
        <f aca="false">COLUMN(FZ$11)*IF(AND(#REF!=GA$1,#REF!=GA$2),1,0)</f>
        <v>#REF!</v>
      </c>
      <c r="GB23" s="123" t="e">
        <f aca="false">COLUMN(GA$11)*IF(AND(#REF!=GB$1,#REF!=GB$2),1,0)</f>
        <v>#REF!</v>
      </c>
      <c r="GC23" s="123" t="e">
        <f aca="false">COLUMN(GB$11)*IF(AND(#REF!=GC$1,#REF!=GC$2),1,0)</f>
        <v>#REF!</v>
      </c>
      <c r="GD23" s="123" t="e">
        <f aca="false">COLUMN(GC$11)*IF(AND(#REF!=GD$1,#REF!=GD$2),1,0)</f>
        <v>#REF!</v>
      </c>
      <c r="GE23" s="123" t="e">
        <f aca="false">COLUMN(GD$11)*IF(AND(#REF!=GE$1,#REF!=GE$2),1,0)</f>
        <v>#REF!</v>
      </c>
      <c r="GF23" s="123" t="e">
        <f aca="false">COLUMN(GE$11)*IF(AND(#REF!=GF$1,#REF!=GF$2),1,0)</f>
        <v>#REF!</v>
      </c>
      <c r="GG23" s="123" t="e">
        <f aca="false">COLUMN(GF$11)*IF(AND(#REF!=GG$1,#REF!=GG$2),1,0)</f>
        <v>#REF!</v>
      </c>
      <c r="GH23" s="123" t="e">
        <f aca="false">COLUMN(GG$11)*IF(AND(#REF!=GH$1,#REF!=GH$2),1,0)</f>
        <v>#REF!</v>
      </c>
      <c r="GI23" s="123" t="e">
        <f aca="false">COLUMN(GH$11)*IF(AND(#REF!=GI$1,#REF!=GI$2),1,0)</f>
        <v>#REF!</v>
      </c>
      <c r="GJ23" s="123" t="e">
        <f aca="false">COLUMN(GI$11)*IF(AND(#REF!=GJ$1,#REF!=GJ$2),1,0)</f>
        <v>#REF!</v>
      </c>
      <c r="GK23" s="123" t="e">
        <f aca="false">COLUMN(GJ$11)*IF(AND(#REF!=GK$1,#REF!=GK$2),1,0)</f>
        <v>#REF!</v>
      </c>
      <c r="GL23" s="123" t="e">
        <f aca="false">COLUMN(GK$11)*IF(AND(#REF!=GL$1,#REF!=GL$2),1,0)</f>
        <v>#REF!</v>
      </c>
      <c r="GM23" s="123" t="e">
        <f aca="false">COLUMN(GL$11)*IF(AND(#REF!=GM$1,#REF!=GM$2),1,0)</f>
        <v>#REF!</v>
      </c>
      <c r="GN23" s="123" t="e">
        <f aca="false">COLUMN(GM$11)*IF(AND(#REF!=GN$1,#REF!=GN$2),1,0)</f>
        <v>#REF!</v>
      </c>
      <c r="GO23" s="123" t="e">
        <f aca="false">COLUMN(GN$11)*IF(AND(#REF!=GO$1,#REF!=GO$2),1,0)</f>
        <v>#REF!</v>
      </c>
      <c r="GP23" s="123" t="e">
        <f aca="false">COLUMN(GO$11)*IF(AND(#REF!=GP$1,#REF!=GP$2),1,0)</f>
        <v>#REF!</v>
      </c>
      <c r="GQ23" s="123" t="e">
        <f aca="false">COLUMN(GP$11)*IF(AND(#REF!=GQ$1,#REF!=GQ$2),1,0)</f>
        <v>#REF!</v>
      </c>
      <c r="GR23" s="123" t="e">
        <f aca="false">COLUMN(GQ$11)*IF(AND(#REF!=GR$1,#REF!=GR$2),1,0)</f>
        <v>#REF!</v>
      </c>
      <c r="GS23" s="123" t="e">
        <f aca="false">COLUMN(GR$11)*IF(AND(#REF!=GS$1,#REF!=GS$2),1,0)</f>
        <v>#REF!</v>
      </c>
      <c r="GT23" s="123" t="e">
        <f aca="false">COLUMN(GS$11)*IF(AND(#REF!=GT$1,#REF!=GT$2),1,0)</f>
        <v>#REF!</v>
      </c>
      <c r="GU23" s="123" t="e">
        <f aca="false">COLUMN(GT$11)*IF(AND(#REF!=GU$1,#REF!=GU$2),1,0)</f>
        <v>#REF!</v>
      </c>
      <c r="GV23" s="123" t="e">
        <f aca="false">COLUMN(GU$11)*IF(AND(#REF!=GV$1,#REF!=GV$2),1,0)</f>
        <v>#REF!</v>
      </c>
      <c r="GW23" s="123" t="e">
        <f aca="false">COLUMN(GV$11)*IF(AND(#REF!=GW$1,#REF!=GW$2),1,0)</f>
        <v>#REF!</v>
      </c>
      <c r="GX23" s="123" t="e">
        <f aca="false">COLUMN(GW$11)*IF(AND(#REF!=GX$1,#REF!=GX$2),1,0)</f>
        <v>#REF!</v>
      </c>
      <c r="GY23" s="123" t="e">
        <f aca="false">COLUMN(GX$11)*IF(AND(#REF!=GY$1,#REF!=GY$2),1,0)</f>
        <v>#REF!</v>
      </c>
      <c r="GZ23" s="123" t="e">
        <f aca="false">COLUMN(GY$11)*IF(AND(#REF!=GZ$1,#REF!=GZ$2),1,0)</f>
        <v>#REF!</v>
      </c>
      <c r="HA23" s="123" t="e">
        <f aca="false">COLUMN(GZ$11)*IF(AND(#REF!=HA$1,#REF!=HA$2),1,0)</f>
        <v>#REF!</v>
      </c>
      <c r="HB23" s="123" t="e">
        <f aca="false">COLUMN(HA$11)*IF(AND(#REF!=HB$1,#REF!=HB$2),1,0)</f>
        <v>#REF!</v>
      </c>
      <c r="HC23" s="123" t="e">
        <f aca="false">COLUMN(HB$11)*IF(AND(#REF!=HC$1,#REF!=HC$2),1,0)</f>
        <v>#REF!</v>
      </c>
      <c r="HD23" s="123" t="e">
        <f aca="false">COLUMN(HC$11)*IF(AND(#REF!=HD$1,#REF!=HD$2),1,0)</f>
        <v>#REF!</v>
      </c>
      <c r="HE23" s="123" t="e">
        <f aca="false">COLUMN(HD$11)*IF(AND(#REF!=HE$1,#REF!=HE$2),1,0)</f>
        <v>#REF!</v>
      </c>
      <c r="HF23" s="123" t="e">
        <f aca="false">COLUMN(HE$11)*IF(AND(#REF!=HF$1,#REF!=HF$2),1,0)</f>
        <v>#REF!</v>
      </c>
      <c r="HG23" s="123" t="e">
        <f aca="false">COLUMN(HF$11)*IF(AND(#REF!=HG$1,#REF!=HG$2),1,0)</f>
        <v>#REF!</v>
      </c>
      <c r="HH23" s="123" t="e">
        <f aca="false">COLUMN(HG$11)*IF(AND(#REF!=HH$1,#REF!=HH$2),1,0)</f>
        <v>#REF!</v>
      </c>
      <c r="HI23" s="123" t="e">
        <f aca="false">COLUMN(HH$11)*IF(AND(#REF!=HI$1,#REF!=HI$2),1,0)</f>
        <v>#REF!</v>
      </c>
      <c r="HJ23" s="123" t="e">
        <f aca="false">COLUMN(HI$11)*IF(AND(#REF!=HJ$1,#REF!=HJ$2),1,0)</f>
        <v>#REF!</v>
      </c>
      <c r="HK23" s="123" t="e">
        <f aca="false">COLUMN(HJ$11)*IF(AND(#REF!=HK$1,#REF!=HK$2),1,0)</f>
        <v>#REF!</v>
      </c>
      <c r="HL23" s="123" t="e">
        <f aca="false">COLUMN(HK$11)*IF(AND(#REF!=HL$1,#REF!=HL$2),1,0)</f>
        <v>#REF!</v>
      </c>
      <c r="HM23" s="123" t="e">
        <f aca="false">COLUMN(HL$11)*IF(AND(#REF!=HM$1,#REF!=HM$2),1,0)</f>
        <v>#REF!</v>
      </c>
      <c r="HN23" s="123" t="e">
        <f aca="false">COLUMN(HM$11)*IF(AND(#REF!=HN$1,#REF!=HN$2),1,0)</f>
        <v>#REF!</v>
      </c>
      <c r="HO23" s="123" t="e">
        <f aca="false">COLUMN(HN$11)*IF(AND(#REF!=HO$1,#REF!=HO$2),1,0)</f>
        <v>#REF!</v>
      </c>
      <c r="HP23" s="123" t="e">
        <f aca="false">COLUMN(HO$11)*IF(AND(#REF!=HP$1,#REF!=HP$2),1,0)</f>
        <v>#REF!</v>
      </c>
      <c r="HQ23" s="123" t="e">
        <f aca="false">COLUMN(HP$11)*IF(AND(#REF!=HQ$1,#REF!=HQ$2),1,0)</f>
        <v>#REF!</v>
      </c>
      <c r="HR23" s="123" t="e">
        <f aca="false">COLUMN(HQ$11)*IF(AND(#REF!=HR$1,#REF!=HR$2),1,0)</f>
        <v>#REF!</v>
      </c>
      <c r="HS23" s="123" t="e">
        <f aca="false">COLUMN(HR$11)*IF(AND(#REF!=HS$1,#REF!=HS$2),1,0)</f>
        <v>#REF!</v>
      </c>
      <c r="HT23" s="123" t="e">
        <f aca="false">COLUMN(HS$11)*IF(AND(#REF!=HT$1,#REF!=HT$2),1,0)</f>
        <v>#REF!</v>
      </c>
      <c r="HU23" s="123" t="e">
        <f aca="false">COLUMN(HT$11)*IF(AND(#REF!=HU$1,#REF!=HU$2),1,0)</f>
        <v>#REF!</v>
      </c>
      <c r="HV23" s="123" t="e">
        <f aca="false">COLUMN(HU$11)*IF(AND(#REF!=HV$1,#REF!=HV$2),1,0)</f>
        <v>#REF!</v>
      </c>
      <c r="HW23" s="123" t="e">
        <f aca="false">COLUMN(HV$11)*IF(AND(#REF!=HW$1,#REF!=HW$2),1,0)</f>
        <v>#REF!</v>
      </c>
      <c r="HX23" s="123" t="e">
        <f aca="false">COLUMN(HW$11)*IF(AND(#REF!=HX$1,#REF!=HX$2),1,0)</f>
        <v>#REF!</v>
      </c>
      <c r="HY23" s="123" t="e">
        <f aca="false">COLUMN(HX$11)*IF(AND(#REF!=HY$1,#REF!=HY$2),1,0)</f>
        <v>#REF!</v>
      </c>
      <c r="HZ23" s="123" t="e">
        <f aca="false">COLUMN(HY$11)*IF(AND(#REF!=HZ$1,#REF!=HZ$2),1,0)</f>
        <v>#REF!</v>
      </c>
      <c r="IA23" s="123" t="e">
        <f aca="false">COLUMN(HZ$11)*IF(AND(#REF!=IA$1,#REF!=IA$2),1,0)</f>
        <v>#REF!</v>
      </c>
      <c r="IB23" s="123" t="e">
        <f aca="false">COLUMN(IA$11)*IF(AND(#REF!=IB$1,#REF!=IB$2),1,0)</f>
        <v>#REF!</v>
      </c>
      <c r="IC23" s="123" t="e">
        <f aca="false">COLUMN(IB$11)*IF(AND(#REF!=IC$1,#REF!=IC$2),1,0)</f>
        <v>#REF!</v>
      </c>
      <c r="ID23" s="123" t="e">
        <f aca="false">COLUMN(IC$11)*IF(AND(#REF!=ID$1,#REF!=ID$2),1,0)</f>
        <v>#REF!</v>
      </c>
      <c r="IE23" s="123" t="e">
        <f aca="false">COLUMN(ID$11)*IF(AND(#REF!=IE$1,#REF!=IE$2),1,0)</f>
        <v>#REF!</v>
      </c>
      <c r="IF23" s="123" t="e">
        <f aca="false">COLUMN(IE$11)*IF(AND(#REF!=IF$1,#REF!=IF$2),1,0)</f>
        <v>#REF!</v>
      </c>
      <c r="IG23" s="123" t="e">
        <f aca="false">COLUMN(IF$11)*IF(AND(#REF!=IG$1,#REF!=IG$2),1,0)</f>
        <v>#REF!</v>
      </c>
      <c r="IH23" s="123" t="e">
        <f aca="false">COLUMN(IG$11)*IF(AND(#REF!=IH$1,#REF!=IH$2),1,0)</f>
        <v>#REF!</v>
      </c>
      <c r="II23" s="123" t="e">
        <f aca="false">COLUMN(IH$11)*IF(AND(#REF!=II$1,#REF!=II$2),1,0)</f>
        <v>#REF!</v>
      </c>
      <c r="IJ23" s="123" t="e">
        <f aca="false">COLUMN(II$11)*IF(AND(#REF!=IJ$1,#REF!=IJ$2),1,0)</f>
        <v>#REF!</v>
      </c>
      <c r="IK23" s="123" t="e">
        <f aca="false">COLUMN(IJ$11)*IF(AND(#REF!=IK$1,#REF!=IK$2),1,0)</f>
        <v>#REF!</v>
      </c>
      <c r="IL23" s="123" t="e">
        <f aca="false">COLUMN(IK$11)*IF(AND(#REF!=IL$1,#REF!=IL$2),1,0)</f>
        <v>#REF!</v>
      </c>
      <c r="IM23" s="123" t="e">
        <f aca="false">COLUMN(IL$11)*IF(AND(#REF!=IM$1,#REF!=IM$2),1,0)</f>
        <v>#REF!</v>
      </c>
      <c r="IN23" s="123" t="e">
        <f aca="false">COLUMN(IM$11)*IF(AND(#REF!=IN$1,#REF!=IN$2),1,0)</f>
        <v>#REF!</v>
      </c>
      <c r="IO23" s="123" t="e">
        <f aca="false">COLUMN(IN$11)*IF(AND(#REF!=IO$1,#REF!=IO$2),1,0)</f>
        <v>#REF!</v>
      </c>
      <c r="IP23" s="123" t="e">
        <f aca="false">COLUMN(IO$11)*IF(AND(#REF!=IP$1,#REF!=IP$2),1,0)</f>
        <v>#REF!</v>
      </c>
      <c r="IQ23" s="123" t="e">
        <f aca="false">COLUMN(IP$11)*IF(AND(#REF!=IQ$1,#REF!=IQ$2),1,0)</f>
        <v>#REF!</v>
      </c>
      <c r="IR23" s="123" t="e">
        <f aca="false">COLUMN(IQ$11)*IF(AND(#REF!=IR$1,#REF!=IR$2),1,0)</f>
        <v>#REF!</v>
      </c>
      <c r="IS23" s="123" t="e">
        <f aca="false">COLUMN(IR$11)*IF(AND(#REF!=IS$1,#REF!=IS$2),1,0)</f>
        <v>#REF!</v>
      </c>
      <c r="IT23" s="123" t="e">
        <f aca="false">COLUMN(IS$11)*IF(AND(#REF!=IT$1,#REF!=IT$2),1,0)</f>
        <v>#REF!</v>
      </c>
      <c r="IU23" s="123" t="e">
        <f aca="false">COLUMN(IT$11)*IF(AND(#REF!=IU$1,#REF!=IU$2),1,0)</f>
        <v>#REF!</v>
      </c>
      <c r="IV23" s="123" t="e">
        <f aca="false">COLUMN(IU$11)*IF(AND(#REF!=IV$1,#REF!=IV$2),1,0)</f>
        <v>#REF!</v>
      </c>
      <c r="IW23" s="123" t="e">
        <f aca="false">COLUMN(IV$11)*IF(AND(#REF!=IW$1,#REF!=IW$2),1,0)</f>
        <v>#REF!</v>
      </c>
      <c r="IX23" s="123" t="e">
        <f aca="false">COLUMN(IW$11)*IF(AND(#REF!=IX$1,#REF!=IX$2),1,0)</f>
        <v>#REF!</v>
      </c>
      <c r="IY23" s="123" t="e">
        <f aca="false">COLUMN(IX$11)*IF(AND(#REF!=IY$1,#REF!=IY$2),1,0)</f>
        <v>#REF!</v>
      </c>
      <c r="IZ23" s="123" t="e">
        <f aca="false">COLUMN(IY$11)*IF(AND(#REF!=IZ$1,#REF!=IZ$2),1,0)</f>
        <v>#REF!</v>
      </c>
      <c r="JA23" s="123" t="e">
        <f aca="false">COLUMN(IZ$11)*IF(AND(#REF!=JA$1,#REF!=JA$2),1,0)</f>
        <v>#REF!</v>
      </c>
      <c r="JB23" s="123" t="e">
        <f aca="false">COLUMN(JA$11)*IF(AND(#REF!=JB$1,#REF!=JB$2),1,0)</f>
        <v>#REF!</v>
      </c>
      <c r="JC23" s="123" t="e">
        <f aca="false">COLUMN(JB$11)*IF(AND(#REF!=JC$1,#REF!=JC$2),1,0)</f>
        <v>#REF!</v>
      </c>
      <c r="JD23" s="123" t="e">
        <f aca="false">COLUMN(JC$11)*IF(AND(#REF!=JD$1,#REF!=JD$2),1,0)</f>
        <v>#REF!</v>
      </c>
      <c r="JE23" s="123" t="e">
        <f aca="false">COLUMN(JD$11)*IF(AND(#REF!=JE$1,#REF!=JE$2),1,0)</f>
        <v>#REF!</v>
      </c>
      <c r="JF23" s="123" t="e">
        <f aca="false">COLUMN(JE$11)*IF(AND(#REF!=JF$1,#REF!=JF$2),1,0)</f>
        <v>#REF!</v>
      </c>
      <c r="JG23" s="123" t="e">
        <f aca="false">COLUMN(JF$11)*IF(AND(#REF!=JG$1,#REF!=JG$2),1,0)</f>
        <v>#REF!</v>
      </c>
      <c r="JH23" s="123" t="e">
        <f aca="false">COLUMN(JG$11)*IF(AND(#REF!=JH$1,#REF!=JH$2),1,0)</f>
        <v>#REF!</v>
      </c>
      <c r="JI23" s="123" t="e">
        <f aca="false">COLUMN(JH$11)*IF(AND(#REF!=JI$1,#REF!=JI$2),1,0)</f>
        <v>#REF!</v>
      </c>
      <c r="JJ23" s="123" t="e">
        <f aca="false">COLUMN(JI$11)*IF(AND(#REF!=JJ$1,#REF!=JJ$2),1,0)</f>
        <v>#REF!</v>
      </c>
      <c r="JK23" s="123" t="e">
        <f aca="false">COLUMN(JJ$11)*IF(AND(#REF!=JK$1,#REF!=JK$2),1,0)</f>
        <v>#REF!</v>
      </c>
      <c r="JL23" s="123" t="e">
        <f aca="false">COLUMN(JK$11)*IF(AND(#REF!=JL$1,#REF!=JL$2),1,0)</f>
        <v>#REF!</v>
      </c>
      <c r="JM23" s="123" t="e">
        <f aca="false">COLUMN(JL$11)*IF(AND(#REF!=JM$1,#REF!=JM$2),1,0)</f>
        <v>#REF!</v>
      </c>
      <c r="JN23" s="123" t="e">
        <f aca="false">COLUMN(JM$11)*IF(AND(#REF!=JN$1,#REF!=JN$2),1,0)</f>
        <v>#REF!</v>
      </c>
      <c r="JO23" s="123" t="e">
        <f aca="false">COLUMN(JN$11)*IF(AND(#REF!=JO$1,#REF!=JO$2),1,0)</f>
        <v>#REF!</v>
      </c>
      <c r="JP23" s="123" t="e">
        <f aca="false">COLUMN(JO$11)*IF(AND(#REF!=JP$1,#REF!=JP$2),1,0)</f>
        <v>#REF!</v>
      </c>
      <c r="JQ23" s="123" t="e">
        <f aca="false">COLUMN(JP$11)*IF(AND(#REF!=JQ$1,#REF!=JQ$2),1,0)</f>
        <v>#REF!</v>
      </c>
      <c r="JR23" s="123" t="e">
        <f aca="false">COLUMN(JQ$11)*IF(AND(#REF!=JR$1,#REF!=JR$2),1,0)</f>
        <v>#REF!</v>
      </c>
      <c r="JS23" s="123" t="e">
        <f aca="false">COLUMN(JR$11)*IF(AND(#REF!=JS$1,#REF!=JS$2),1,0)</f>
        <v>#REF!</v>
      </c>
      <c r="JT23" s="123" t="e">
        <f aca="false">COLUMN(JS$11)*IF(AND(#REF!=JT$1,#REF!=JT$2),1,0)</f>
        <v>#REF!</v>
      </c>
      <c r="JU23" s="123" t="e">
        <f aca="false">COLUMN(JT$11)*IF(AND(#REF!=JU$1,#REF!=JU$2),1,0)</f>
        <v>#REF!</v>
      </c>
      <c r="JV23" s="123" t="e">
        <f aca="false">COLUMN(JU$11)*IF(AND(#REF!=JV$1,#REF!=JV$2),1,0)</f>
        <v>#REF!</v>
      </c>
      <c r="JW23" s="123" t="e">
        <f aca="false">COLUMN(JV$11)*IF(AND(#REF!=JW$1,#REF!=JW$2),1,0)</f>
        <v>#REF!</v>
      </c>
      <c r="JX23" s="123" t="e">
        <f aca="false">COLUMN(JW$11)*IF(AND(#REF!=JX$1,#REF!=JX$2),1,0)</f>
        <v>#REF!</v>
      </c>
      <c r="JY23" s="123" t="e">
        <f aca="false">COLUMN(JX$11)*IF(AND(#REF!=JY$1,#REF!=JY$2),1,0)</f>
        <v>#REF!</v>
      </c>
      <c r="JZ23" s="123" t="e">
        <f aca="false">COLUMN(JY$11)*IF(AND(#REF!=JZ$1,#REF!=JZ$2),1,0)</f>
        <v>#REF!</v>
      </c>
      <c r="KA23" s="123" t="e">
        <f aca="false">COLUMN(JZ$11)*IF(AND(#REF!=KA$1,#REF!=KA$2),1,0)</f>
        <v>#REF!</v>
      </c>
      <c r="KB23" s="123" t="e">
        <f aca="false">COLUMN(KA$11)*IF(AND(#REF!=KB$1,#REF!=KB$2),1,0)</f>
        <v>#REF!</v>
      </c>
      <c r="KC23" s="123" t="e">
        <f aca="false">COLUMN(KB$11)*IF(AND(#REF!=KC$1,#REF!=KC$2),1,0)</f>
        <v>#REF!</v>
      </c>
      <c r="KD23" s="123" t="e">
        <f aca="false">COLUMN(KC$11)*IF(AND(#REF!=KD$1,#REF!=KD$2),1,0)</f>
        <v>#REF!</v>
      </c>
      <c r="KE23" s="123" t="e">
        <f aca="false">COLUMN(KD$11)*IF(AND(#REF!=KE$1,#REF!=KE$2),1,0)</f>
        <v>#REF!</v>
      </c>
      <c r="KF23" s="123" t="e">
        <f aca="false">COLUMN(KE$11)*IF(AND(#REF!=KF$1,#REF!=KF$2),1,0)</f>
        <v>#REF!</v>
      </c>
      <c r="KG23" s="123" t="e">
        <f aca="false">COLUMN(KF$11)*IF(AND(#REF!=KG$1,#REF!=KG$2),1,0)</f>
        <v>#REF!</v>
      </c>
      <c r="KH23" s="123" t="e">
        <f aca="false">COLUMN(KG$11)*IF(AND(#REF!=KH$1,#REF!=KH$2),1,0)</f>
        <v>#REF!</v>
      </c>
      <c r="KI23" s="123" t="e">
        <f aca="false">COLUMN(KH$11)*IF(AND(#REF!=KI$1,#REF!=KI$2),1,0)</f>
        <v>#REF!</v>
      </c>
      <c r="KJ23" s="123" t="e">
        <f aca="false">COLUMN(KI$11)*IF(AND(#REF!=KJ$1,#REF!=KJ$2),1,0)</f>
        <v>#REF!</v>
      </c>
      <c r="KK23" s="123" t="e">
        <f aca="false">COLUMN(KJ$11)*IF(AND(#REF!=KK$1,#REF!=KK$2),1,0)</f>
        <v>#REF!</v>
      </c>
      <c r="KL23" s="123" t="e">
        <f aca="false">COLUMN(KK$11)*IF(AND(#REF!=KL$1,#REF!=KL$2),1,0)</f>
        <v>#REF!</v>
      </c>
      <c r="KM23" s="123" t="e">
        <f aca="false">COLUMN(KL$11)*IF(AND(#REF!=KM$1,#REF!=KM$2),1,0)</f>
        <v>#REF!</v>
      </c>
      <c r="KN23" s="123" t="e">
        <f aca="false">COLUMN(KM$11)*IF(AND(#REF!=KN$1,#REF!=KN$2),1,0)</f>
        <v>#REF!</v>
      </c>
      <c r="KO23" s="123" t="e">
        <f aca="false">COLUMN(KN$11)*IF(AND(#REF!=KO$1,#REF!=KO$2),1,0)</f>
        <v>#REF!</v>
      </c>
      <c r="KP23" s="123" t="e">
        <f aca="false">COLUMN(KO$11)*IF(AND(#REF!=KP$1,#REF!=KP$2),1,0)</f>
        <v>#REF!</v>
      </c>
      <c r="KQ23" s="123" t="e">
        <f aca="false">COLUMN(KP$11)*IF(AND(#REF!=KQ$1,#REF!=KQ$2),1,0)</f>
        <v>#REF!</v>
      </c>
      <c r="KR23" s="123" t="e">
        <f aca="false">COLUMN(KQ$11)*IF(AND(#REF!=KR$1,#REF!=KR$2),1,0)</f>
        <v>#REF!</v>
      </c>
      <c r="KS23" s="123" t="e">
        <f aca="false">COLUMN(KR$11)*IF(AND(#REF!=KS$1,#REF!=KS$2),1,0)</f>
        <v>#REF!</v>
      </c>
      <c r="KT23" s="123" t="e">
        <f aca="false">COLUMN(KS$11)*IF(AND(#REF!=KT$1,#REF!=KT$2),1,0)</f>
        <v>#REF!</v>
      </c>
      <c r="KU23" s="123" t="e">
        <f aca="false">COLUMN(KT$11)*IF(AND(#REF!=KU$1,#REF!=KU$2),1,0)</f>
        <v>#REF!</v>
      </c>
      <c r="KV23" s="123" t="e">
        <f aca="false">COLUMN(KU$11)*IF(AND(#REF!=KV$1,#REF!=KV$2),1,0)</f>
        <v>#REF!</v>
      </c>
      <c r="KW23" s="123" t="e">
        <f aca="false">COLUMN(KV$11)*IF(AND(#REF!=KW$1,#REF!=KW$2),1,0)</f>
        <v>#REF!</v>
      </c>
      <c r="KX23" s="123" t="e">
        <f aca="false">COLUMN(KW$11)*IF(AND(#REF!=KX$1,#REF!=KX$2),1,0)</f>
        <v>#REF!</v>
      </c>
      <c r="KY23" s="123" t="e">
        <f aca="false">COLUMN(KX$11)*IF(AND(#REF!=KY$1,#REF!=KY$2),1,0)</f>
        <v>#REF!</v>
      </c>
      <c r="KZ23" s="123" t="e">
        <f aca="false">COLUMN(KY$11)*IF(AND(#REF!=KZ$1,#REF!=KZ$2),1,0)</f>
        <v>#REF!</v>
      </c>
      <c r="LA23" s="123" t="e">
        <f aca="false">COLUMN(KZ$11)*IF(AND(#REF!=LA$1,#REF!=LA$2),1,0)</f>
        <v>#REF!</v>
      </c>
      <c r="LB23" s="123" t="e">
        <f aca="false">COLUMN(LA$11)*IF(AND(#REF!=LB$1,#REF!=LB$2),1,0)</f>
        <v>#REF!</v>
      </c>
      <c r="LC23" s="123" t="e">
        <f aca="false">COLUMN(LB$11)*IF(AND(#REF!=LC$1,#REF!=LC$2),1,0)</f>
        <v>#REF!</v>
      </c>
      <c r="LD23" s="123" t="e">
        <f aca="false">COLUMN(LC$11)*IF(AND(#REF!=LD$1,#REF!=LD$2),1,0)</f>
        <v>#REF!</v>
      </c>
      <c r="LE23" s="123" t="e">
        <f aca="false">COLUMN(LD$11)*IF(AND(#REF!=LE$1,#REF!=LE$2),1,0)</f>
        <v>#REF!</v>
      </c>
      <c r="LF23" s="123" t="e">
        <f aca="false">COLUMN(LE$11)*IF(AND(#REF!=LF$1,#REF!=LF$2),1,0)</f>
        <v>#REF!</v>
      </c>
      <c r="LG23" s="123" t="e">
        <f aca="false">COLUMN(LF$11)*IF(AND(#REF!=LG$1,#REF!=LG$2),1,0)</f>
        <v>#REF!</v>
      </c>
      <c r="LH23" s="123" t="e">
        <f aca="false">COLUMN(LG$11)*IF(AND(#REF!=LH$1,#REF!=LH$2),1,0)</f>
        <v>#REF!</v>
      </c>
      <c r="LI23" s="123" t="e">
        <f aca="false">COLUMN(LH$11)*IF(AND(#REF!=LI$1,#REF!=LI$2),1,0)</f>
        <v>#REF!</v>
      </c>
      <c r="LJ23" s="123" t="e">
        <f aca="false">COLUMN(LI$11)*IF(AND(#REF!=LJ$1,#REF!=LJ$2),1,0)</f>
        <v>#REF!</v>
      </c>
      <c r="LK23" s="123" t="e">
        <f aca="false">COLUMN(LJ$11)*IF(AND(#REF!=LK$1,#REF!=LK$2),1,0)</f>
        <v>#REF!</v>
      </c>
      <c r="LL23" s="123" t="e">
        <f aca="false">COLUMN(LK$11)*IF(AND(#REF!=LL$1,#REF!=LL$2),1,0)</f>
        <v>#REF!</v>
      </c>
      <c r="LM23" s="123" t="e">
        <f aca="false">COLUMN(LL$11)*IF(AND(#REF!=LM$1,#REF!=LM$2),1,0)</f>
        <v>#REF!</v>
      </c>
      <c r="LN23" s="123" t="e">
        <f aca="false">COLUMN(LM$11)*IF(AND(#REF!=LN$1,#REF!=LN$2),1,0)</f>
        <v>#REF!</v>
      </c>
      <c r="LO23" s="123" t="e">
        <f aca="false">COLUMN(LN$11)*IF(AND(#REF!=LO$1,#REF!=LO$2),1,0)</f>
        <v>#REF!</v>
      </c>
      <c r="LP23" s="123" t="e">
        <f aca="false">COLUMN(LO$11)*IF(AND(#REF!=LP$1,#REF!=LP$2),1,0)</f>
        <v>#REF!</v>
      </c>
      <c r="LQ23" s="123" t="e">
        <f aca="false">COLUMN(LP$11)*IF(AND(#REF!=LQ$1,#REF!=LQ$2),1,0)</f>
        <v>#REF!</v>
      </c>
      <c r="LR23" s="123" t="e">
        <f aca="false">COLUMN(LQ$11)*IF(AND(#REF!=LR$1,#REF!=LR$2),1,0)</f>
        <v>#REF!</v>
      </c>
      <c r="LS23" s="123" t="e">
        <f aca="false">COLUMN(LR$11)*IF(AND(#REF!=LS$1,#REF!=LS$2),1,0)</f>
        <v>#REF!</v>
      </c>
      <c r="LT23" s="123" t="e">
        <f aca="false">COLUMN(LS$11)*IF(AND(#REF!=LT$1,#REF!=LT$2),1,0)</f>
        <v>#REF!</v>
      </c>
      <c r="LU23" s="123" t="e">
        <f aca="false">COLUMN(LT$11)*IF(AND(#REF!=LU$1,#REF!=LU$2),1,0)</f>
        <v>#REF!</v>
      </c>
      <c r="LV23" s="123" t="e">
        <f aca="false">COLUMN(LU$11)*IF(AND(#REF!=LV$1,#REF!=LV$2),1,0)</f>
        <v>#REF!</v>
      </c>
      <c r="LW23" s="123" t="e">
        <f aca="false">COLUMN(LV$11)*IF(AND(#REF!=LW$1,#REF!=LW$2),1,0)</f>
        <v>#REF!</v>
      </c>
      <c r="LX23" s="123" t="e">
        <f aca="false">COLUMN(LW$11)*IF(AND(#REF!=LX$1,#REF!=LX$2),1,0)</f>
        <v>#REF!</v>
      </c>
      <c r="LY23" s="123" t="e">
        <f aca="false">COLUMN(LX$11)*IF(AND(#REF!=LY$1,#REF!=LY$2),1,0)</f>
        <v>#REF!</v>
      </c>
      <c r="LZ23" s="123" t="e">
        <f aca="false">COLUMN(LY$11)*IF(AND(#REF!=LZ$1,#REF!=LZ$2),1,0)</f>
        <v>#REF!</v>
      </c>
      <c r="MA23" s="123" t="e">
        <f aca="false">COLUMN(LZ$11)*IF(AND(#REF!=MA$1,#REF!=MA$2),1,0)</f>
        <v>#REF!</v>
      </c>
      <c r="MB23" s="123" t="e">
        <f aca="false">COLUMN(MA$11)*IF(AND(#REF!=MB$1,#REF!=MB$2),1,0)</f>
        <v>#REF!</v>
      </c>
      <c r="MC23" s="123" t="e">
        <f aca="false">COLUMN(MB$11)*IF(AND(#REF!=MC$1,#REF!=MC$2),1,0)</f>
        <v>#REF!</v>
      </c>
      <c r="MD23" s="123" t="e">
        <f aca="false">COLUMN(MC$11)*IF(AND(#REF!=MD$1,#REF!=MD$2),1,0)</f>
        <v>#REF!</v>
      </c>
      <c r="ME23" s="123" t="e">
        <f aca="false">COLUMN(MD$11)*IF(AND(#REF!=ME$1,#REF!=ME$2),1,0)</f>
        <v>#REF!</v>
      </c>
      <c r="MF23" s="123" t="e">
        <f aca="false">COLUMN(ME$11)*IF(AND(#REF!=MF$1,#REF!=MF$2),1,0)</f>
        <v>#REF!</v>
      </c>
      <c r="MG23" s="123" t="e">
        <f aca="false">COLUMN(MF$11)*IF(AND(#REF!=MG$1,#REF!=MG$2),1,0)</f>
        <v>#REF!</v>
      </c>
      <c r="MH23" s="123" t="e">
        <f aca="false">COLUMN(MG$11)*IF(AND(#REF!=MH$1,#REF!=MH$2),1,0)</f>
        <v>#REF!</v>
      </c>
      <c r="MI23" s="123" t="e">
        <f aca="false">COLUMN(MH$11)*IF(AND(#REF!=MI$1,#REF!=MI$2),1,0)</f>
        <v>#REF!</v>
      </c>
      <c r="MJ23" s="123" t="e">
        <f aca="false">COLUMN(MI$11)*IF(AND(#REF!=MJ$1,#REF!=MJ$2),1,0)</f>
        <v>#REF!</v>
      </c>
      <c r="MK23" s="123" t="e">
        <f aca="false">COLUMN(MJ$11)*IF(AND(#REF!=MK$1,#REF!=MK$2),1,0)</f>
        <v>#REF!</v>
      </c>
      <c r="ML23" s="123" t="e">
        <f aca="false">COLUMN(MK$11)*IF(AND(#REF!=ML$1,#REF!=ML$2),1,0)</f>
        <v>#REF!</v>
      </c>
      <c r="MM23" s="123" t="e">
        <f aca="false">COLUMN(ML$11)*IF(AND(#REF!=MM$1,#REF!=MM$2),1,0)</f>
        <v>#REF!</v>
      </c>
      <c r="MN23" s="123" t="e">
        <f aca="false">COLUMN(MM$11)*IF(AND(#REF!=MN$1,#REF!=MN$2),1,0)</f>
        <v>#REF!</v>
      </c>
      <c r="MO23" s="123" t="e">
        <f aca="false">COLUMN(MN$11)*IF(AND(#REF!=MO$1,#REF!=MO$2),1,0)</f>
        <v>#REF!</v>
      </c>
      <c r="MP23" s="123" t="e">
        <f aca="false">COLUMN(MO$11)*IF(AND(#REF!=MP$1,#REF!=MP$2),1,0)</f>
        <v>#REF!</v>
      </c>
      <c r="MQ23" s="123" t="e">
        <f aca="false">COLUMN(MP$11)*IF(AND(#REF!=MQ$1,#REF!=MQ$2),1,0)</f>
        <v>#REF!</v>
      </c>
      <c r="MR23" s="123" t="e">
        <f aca="false">COLUMN(MQ$11)*IF(AND(#REF!=MR$1,#REF!=MR$2),1,0)</f>
        <v>#REF!</v>
      </c>
      <c r="MS23" s="123" t="e">
        <f aca="false">COLUMN(MR$11)*IF(AND(#REF!=MS$1,#REF!=MS$2),1,0)</f>
        <v>#REF!</v>
      </c>
      <c r="MT23" s="123" t="e">
        <f aca="false">COLUMN(MS$11)*IF(AND(#REF!=MT$1,#REF!=MT$2),1,0)</f>
        <v>#REF!</v>
      </c>
      <c r="MU23" s="123" t="e">
        <f aca="false">COLUMN(MT$11)*IF(AND(#REF!=MU$1,#REF!=MU$2),1,0)</f>
        <v>#REF!</v>
      </c>
      <c r="MV23" s="123" t="e">
        <f aca="false">COLUMN(MU$11)*IF(AND(#REF!=MV$1,#REF!=MV$2),1,0)</f>
        <v>#REF!</v>
      </c>
      <c r="MW23" s="123" t="e">
        <f aca="false">COLUMN(MV$11)*IF(AND(#REF!=MW$1,#REF!=MW$2),1,0)</f>
        <v>#REF!</v>
      </c>
      <c r="MX23" s="123" t="e">
        <f aca="false">COLUMN(MW$11)*IF(AND(#REF!=MX$1,#REF!=MX$2),1,0)</f>
        <v>#REF!</v>
      </c>
      <c r="MY23" s="123" t="e">
        <f aca="false">COLUMN(MX$11)*IF(AND(#REF!=MY$1,#REF!=MY$2),1,0)</f>
        <v>#REF!</v>
      </c>
      <c r="MZ23" s="123" t="e">
        <f aca="false">COLUMN(MY$11)*IF(AND(#REF!=MZ$1,#REF!=MZ$2),1,0)</f>
        <v>#REF!</v>
      </c>
      <c r="NA23" s="123" t="e">
        <f aca="false">COLUMN(MZ$11)*IF(AND(#REF!=NA$1,#REF!=NA$2),1,0)</f>
        <v>#REF!</v>
      </c>
      <c r="NB23" s="123" t="e">
        <f aca="false">COLUMN(NA$11)*IF(AND(#REF!=NB$1,#REF!=NB$2),1,0)</f>
        <v>#REF!</v>
      </c>
      <c r="NC23" s="123" t="e">
        <f aca="false">COLUMN(NB$11)*IF(AND(#REF!=NC$1,#REF!=NC$2),1,0)</f>
        <v>#REF!</v>
      </c>
      <c r="ND23" s="123" t="e">
        <f aca="false">COLUMN(NC$11)*IF(AND(#REF!=ND$1,#REF!=ND$2),1,0)</f>
        <v>#REF!</v>
      </c>
      <c r="NE23" s="123" t="e">
        <f aca="false">COLUMN(ND$11)*IF(AND(#REF!=NE$1,#REF!=NE$2),1,0)</f>
        <v>#REF!</v>
      </c>
      <c r="NF23" s="123" t="e">
        <f aca="false">COLUMN(NE$11)*IF(AND(#REF!=NF$1,#REF!=NF$2),1,0)</f>
        <v>#REF!</v>
      </c>
      <c r="NG23" s="123" t="e">
        <f aca="false">COLUMN(NF$11)*IF(AND(#REF!=NG$1,#REF!=NG$2),1,0)</f>
        <v>#REF!</v>
      </c>
      <c r="NH23" s="123" t="e">
        <f aca="false">COLUMN(NG$11)*IF(AND(#REF!=NH$1,#REF!=NH$2),1,0)</f>
        <v>#REF!</v>
      </c>
      <c r="NI23" s="123" t="e">
        <f aca="false">COLUMN(NH$11)*IF(AND(#REF!=NI$1,#REF!=NI$2),1,0)</f>
        <v>#REF!</v>
      </c>
      <c r="NJ23" s="123" t="e">
        <f aca="false">COLUMN(NI$11)*IF(AND(#REF!=NJ$1,#REF!=NJ$2),1,0)</f>
        <v>#REF!</v>
      </c>
      <c r="NK23" s="123" t="e">
        <f aca="false">COLUMN(NJ$11)*IF(AND(#REF!=NK$1,#REF!=NK$2),1,0)</f>
        <v>#REF!</v>
      </c>
      <c r="NL23" s="123" t="e">
        <f aca="false">COLUMN(NK$11)*IF(AND(#REF!=NL$1,#REF!=NL$2),1,0)</f>
        <v>#REF!</v>
      </c>
      <c r="NM23" s="123" t="e">
        <f aca="false">COLUMN(NL$11)*IF(AND(#REF!=NM$1,#REF!=NM$2),1,0)</f>
        <v>#REF!</v>
      </c>
      <c r="NN23" s="123" t="e">
        <f aca="false">COLUMN(NM$11)*IF(AND(#REF!=NN$1,#REF!=NN$2),1,0)</f>
        <v>#REF!</v>
      </c>
      <c r="NO23" s="123" t="e">
        <f aca="false">COLUMN(NN$11)*IF(AND(#REF!=NO$1,#REF!=NO$2),1,0)</f>
        <v>#REF!</v>
      </c>
      <c r="NP23" s="123" t="e">
        <f aca="false">COLUMN(NO$11)*IF(AND(#REF!=NP$1,#REF!=NP$2),1,0)</f>
        <v>#REF!</v>
      </c>
      <c r="NQ23" s="123" t="e">
        <f aca="false">COLUMN(NP$11)*IF(AND(#REF!=NQ$1,#REF!=NQ$2),1,0)</f>
        <v>#REF!</v>
      </c>
      <c r="NR23" s="123" t="e">
        <f aca="false">COLUMN(NQ$11)*IF(AND(#REF!=NR$1,#REF!=NR$2),1,0)</f>
        <v>#REF!</v>
      </c>
      <c r="NS23" s="123" t="e">
        <f aca="false">COLUMN(NR$11)*IF(AND(#REF!=NS$1,#REF!=NS$2),1,0)</f>
        <v>#REF!</v>
      </c>
      <c r="NT23" s="123" t="e">
        <f aca="false">COLUMN(NS$11)*IF(AND(#REF!=NT$1,#REF!=NT$2),1,0)</f>
        <v>#REF!</v>
      </c>
      <c r="NU23" s="123" t="e">
        <f aca="false">COLUMN(NT$11)*IF(AND(#REF!=NU$1,#REF!=NU$2),1,0)</f>
        <v>#REF!</v>
      </c>
      <c r="NV23" s="123" t="e">
        <f aca="false">COLUMN(NU$11)*IF(AND(#REF!=NV$1,#REF!=NV$2),1,0)</f>
        <v>#REF!</v>
      </c>
      <c r="NW23" s="123" t="e">
        <f aca="false">COLUMN(NV$11)*IF(AND(#REF!=NW$1,#REF!=NW$2),1,0)</f>
        <v>#REF!</v>
      </c>
      <c r="NX23" s="123" t="e">
        <f aca="false">COLUMN(NW$11)*IF(AND(#REF!=NX$1,#REF!=NX$2),1,0)</f>
        <v>#REF!</v>
      </c>
      <c r="NY23" s="123" t="e">
        <f aca="false">COLUMN(NX$11)*IF(AND(#REF!=NY$1,#REF!=NY$2),1,0)</f>
        <v>#REF!</v>
      </c>
      <c r="NZ23" s="123" t="e">
        <f aca="false">COLUMN(NY$11)*IF(AND(#REF!=NZ$1,#REF!=NZ$2),1,0)</f>
        <v>#REF!</v>
      </c>
      <c r="OA23" s="123" t="e">
        <f aca="false">COLUMN(NZ$11)*IF(AND(#REF!=OA$1,#REF!=OA$2),1,0)</f>
        <v>#REF!</v>
      </c>
      <c r="OB23" s="123" t="e">
        <f aca="false">COLUMN(OA$11)*IF(AND(#REF!=OB$1,#REF!=OB$2),1,0)</f>
        <v>#REF!</v>
      </c>
      <c r="OC23" s="123" t="e">
        <f aca="false">COLUMN(OB$11)*IF(AND(#REF!=OC$1,#REF!=OC$2),1,0)</f>
        <v>#REF!</v>
      </c>
      <c r="OD23" s="123" t="e">
        <f aca="false">COLUMN(OC$11)*IF(AND(#REF!=OD$1,#REF!=OD$2),1,0)</f>
        <v>#REF!</v>
      </c>
      <c r="OE23" s="123" t="e">
        <f aca="false">COLUMN(OD$11)*IF(AND(#REF!=OE$1,#REF!=OE$2),1,0)</f>
        <v>#REF!</v>
      </c>
      <c r="OF23" s="123" t="e">
        <f aca="false">COLUMN(OE$11)*IF(AND(#REF!=OF$1,#REF!=OF$2),1,0)</f>
        <v>#REF!</v>
      </c>
      <c r="OG23" s="123" t="e">
        <f aca="false">COLUMN(OF$11)*IF(AND(#REF!=OG$1,#REF!=OG$2),1,0)</f>
        <v>#REF!</v>
      </c>
      <c r="OH23" s="123" t="e">
        <f aca="false">COLUMN(OG$11)*IF(AND(#REF!=OH$1,#REF!=OH$2),1,0)</f>
        <v>#REF!</v>
      </c>
      <c r="OI23" s="123" t="e">
        <f aca="false">COLUMN(OH$11)*IF(AND(#REF!=OI$1,#REF!=OI$2),1,0)</f>
        <v>#REF!</v>
      </c>
      <c r="OJ23" s="123" t="e">
        <f aca="false">COLUMN(OI$11)*IF(AND(#REF!=OJ$1,#REF!=OJ$2),1,0)</f>
        <v>#REF!</v>
      </c>
      <c r="OK23" s="123" t="e">
        <f aca="false">COLUMN(OJ$11)*IF(AND(#REF!=OK$1,#REF!=OK$2),1,0)</f>
        <v>#REF!</v>
      </c>
      <c r="OL23" s="123" t="e">
        <f aca="false">COLUMN(OK$11)*IF(AND(#REF!=OL$1,#REF!=OL$2),1,0)</f>
        <v>#REF!</v>
      </c>
      <c r="OM23" s="123" t="e">
        <f aca="false">COLUMN(OL$11)*IF(AND(#REF!=OM$1,#REF!=OM$2),1,0)</f>
        <v>#REF!</v>
      </c>
      <c r="ON23" s="123" t="e">
        <f aca="false">COLUMN(OM$11)*IF(AND(#REF!=ON$1,#REF!=ON$2),1,0)</f>
        <v>#REF!</v>
      </c>
      <c r="OO23" s="123" t="e">
        <f aca="false">COLUMN(ON$11)*IF(AND(#REF!=OO$1,#REF!=OO$2),1,0)</f>
        <v>#REF!</v>
      </c>
      <c r="OP23" s="123" t="e">
        <f aca="false">COLUMN(OO$11)*IF(AND(#REF!=OP$1,#REF!=OP$2),1,0)</f>
        <v>#REF!</v>
      </c>
      <c r="OQ23" s="123" t="e">
        <f aca="false">COLUMN(OP$11)*IF(AND(#REF!=OQ$1,#REF!=OQ$2),1,0)</f>
        <v>#REF!</v>
      </c>
      <c r="OR23" s="123" t="e">
        <f aca="false">COLUMN(OQ$11)*IF(AND(#REF!=OR$1,#REF!=OR$2),1,0)</f>
        <v>#REF!</v>
      </c>
      <c r="OS23" s="123" t="e">
        <f aca="false">COLUMN(OR$11)*IF(AND(#REF!=OS$1,#REF!=OS$2),1,0)</f>
        <v>#REF!</v>
      </c>
      <c r="OT23" s="123" t="e">
        <f aca="false">COLUMN(OS$11)*IF(AND(#REF!=OT$1,#REF!=OT$2),1,0)</f>
        <v>#REF!</v>
      </c>
      <c r="OU23" s="123" t="e">
        <f aca="false">COLUMN(OT$11)*IF(AND(#REF!=OU$1,#REF!=OU$2),1,0)</f>
        <v>#REF!</v>
      </c>
      <c r="OV23" s="123" t="e">
        <f aca="false">COLUMN(OU$11)*IF(AND(#REF!=OV$1,#REF!=OV$2),1,0)</f>
        <v>#REF!</v>
      </c>
      <c r="OW23" s="123" t="e">
        <f aca="false">COLUMN(OV$11)*IF(AND(#REF!=OW$1,#REF!=OW$2),1,0)</f>
        <v>#REF!</v>
      </c>
      <c r="OX23" s="123" t="e">
        <f aca="false">COLUMN(OW$11)*IF(AND(#REF!=OX$1,#REF!=OX$2),1,0)</f>
        <v>#REF!</v>
      </c>
      <c r="OY23" s="123" t="e">
        <f aca="false">COLUMN(OX$11)*IF(AND(#REF!=OY$1,#REF!=OY$2),1,0)</f>
        <v>#REF!</v>
      </c>
      <c r="OZ23" s="123" t="e">
        <f aca="false">COLUMN(OY$11)*IF(AND(#REF!=OZ$1,#REF!=OZ$2),1,0)</f>
        <v>#REF!</v>
      </c>
      <c r="PA23" s="123" t="e">
        <f aca="false">COLUMN(OZ$11)*IF(AND(#REF!=PA$1,#REF!=PA$2),1,0)</f>
        <v>#REF!</v>
      </c>
      <c r="PB23" s="123" t="e">
        <f aca="false">COLUMN(PA$11)*IF(AND(#REF!=PB$1,#REF!=PB$2),1,0)</f>
        <v>#REF!</v>
      </c>
      <c r="PC23" s="123" t="e">
        <f aca="false">COLUMN(PB$11)*IF(AND(#REF!=PC$1,#REF!=PC$2),1,0)</f>
        <v>#REF!</v>
      </c>
      <c r="PD23" s="123" t="e">
        <f aca="false">COLUMN(PC$11)*IF(AND(#REF!=PD$1,#REF!=PD$2),1,0)</f>
        <v>#REF!</v>
      </c>
      <c r="PE23" s="123" t="e">
        <f aca="false">COLUMN(PD$11)*IF(AND(#REF!=PE$1,#REF!=PE$2),1,0)</f>
        <v>#REF!</v>
      </c>
      <c r="PF23" s="123" t="e">
        <f aca="false">COLUMN(PE$11)*IF(AND(#REF!=PF$1,#REF!=PF$2),1,0)</f>
        <v>#REF!</v>
      </c>
      <c r="PG23" s="123" t="e">
        <f aca="false">COLUMN(PF$11)*IF(AND(#REF!=PG$1,#REF!=PG$2),1,0)</f>
        <v>#REF!</v>
      </c>
      <c r="PH23" s="123" t="e">
        <f aca="false">COLUMN(PG$11)*IF(AND(#REF!=PH$1,#REF!=PH$2),1,0)</f>
        <v>#REF!</v>
      </c>
      <c r="PI23" s="123" t="e">
        <f aca="false">COLUMN(PH$11)*IF(AND(#REF!=PI$1,#REF!=PI$2),1,0)</f>
        <v>#REF!</v>
      </c>
      <c r="PJ23" s="123" t="e">
        <f aca="false">COLUMN(PI$11)*IF(AND(#REF!=PJ$1,#REF!=PJ$2),1,0)</f>
        <v>#REF!</v>
      </c>
      <c r="PK23" s="123" t="e">
        <f aca="false">COLUMN(PJ$11)*IF(AND(#REF!=PK$1,#REF!=PK$2),1,0)</f>
        <v>#REF!</v>
      </c>
      <c r="PL23" s="123" t="e">
        <f aca="false">COLUMN(PK$11)*IF(AND(#REF!=PL$1,#REF!=PL$2),1,0)</f>
        <v>#REF!</v>
      </c>
      <c r="PM23" s="123" t="e">
        <f aca="false">COLUMN(PL$11)*IF(AND(#REF!=PM$1,#REF!=PM$2),1,0)</f>
        <v>#REF!</v>
      </c>
      <c r="PN23" s="123" t="e">
        <f aca="false">COLUMN(PM$11)*IF(AND(#REF!=PN$1,#REF!=PN$2),1,0)</f>
        <v>#REF!</v>
      </c>
      <c r="PO23" s="123" t="e">
        <f aca="false">COLUMN(PN$11)*IF(AND(#REF!=PO$1,#REF!=PO$2),1,0)</f>
        <v>#REF!</v>
      </c>
      <c r="PP23" s="123" t="e">
        <f aca="false">COLUMN(PO$11)*IF(AND(#REF!=PP$1,#REF!=PP$2),1,0)</f>
        <v>#REF!</v>
      </c>
      <c r="PQ23" s="123" t="e">
        <f aca="false">COLUMN(PP$11)*IF(AND(#REF!=PQ$1,#REF!=PQ$2),1,0)</f>
        <v>#REF!</v>
      </c>
      <c r="PR23" s="123" t="e">
        <f aca="false">COLUMN(PQ$11)*IF(AND(#REF!=PR$1,#REF!=PR$2),1,0)</f>
        <v>#REF!</v>
      </c>
      <c r="PS23" s="123" t="e">
        <f aca="false">COLUMN(PR$11)*IF(AND(#REF!=PS$1,#REF!=PS$2),1,0)</f>
        <v>#REF!</v>
      </c>
      <c r="PT23" s="123" t="e">
        <f aca="false">COLUMN(PS$11)*IF(AND(#REF!=PT$1,#REF!=PT$2),1,0)</f>
        <v>#REF!</v>
      </c>
      <c r="PU23" s="123" t="e">
        <f aca="false">COLUMN(PT$11)*IF(AND(#REF!=PU$1,#REF!=PU$2),1,0)</f>
        <v>#REF!</v>
      </c>
      <c r="PV23" s="123" t="e">
        <f aca="false">COLUMN(PU$11)*IF(AND(#REF!=PV$1,#REF!=PV$2),1,0)</f>
        <v>#REF!</v>
      </c>
      <c r="PW23" s="123" t="e">
        <f aca="false">COLUMN(PV$11)*IF(AND(#REF!=PW$1,#REF!=PW$2),1,0)</f>
        <v>#REF!</v>
      </c>
      <c r="PX23" s="123" t="e">
        <f aca="false">COLUMN(PW$11)*IF(AND(#REF!=PX$1,#REF!=PX$2),1,0)</f>
        <v>#REF!</v>
      </c>
      <c r="PY23" s="123" t="e">
        <f aca="false">COLUMN(PX$11)*IF(AND(#REF!=PY$1,#REF!=PY$2),1,0)</f>
        <v>#REF!</v>
      </c>
      <c r="PZ23" s="123" t="e">
        <f aca="false">COLUMN(PY$11)*IF(AND(#REF!=PZ$1,#REF!=PZ$2),1,0)</f>
        <v>#REF!</v>
      </c>
      <c r="QA23" s="123" t="e">
        <f aca="false">COLUMN(PZ$11)*IF(AND(#REF!=QA$1,#REF!=QA$2),1,0)</f>
        <v>#REF!</v>
      </c>
      <c r="QB23" s="123" t="e">
        <f aca="false">COLUMN(QA$11)*IF(AND(#REF!=QB$1,#REF!=QB$2),1,0)</f>
        <v>#REF!</v>
      </c>
      <c r="QC23" s="123" t="e">
        <f aca="false">COLUMN(QB$11)*IF(AND(#REF!=QC$1,#REF!=QC$2),1,0)</f>
        <v>#REF!</v>
      </c>
      <c r="QD23" s="123" t="e">
        <f aca="false">COLUMN(QC$11)*IF(AND(#REF!=QD$1,#REF!=QD$2),1,0)</f>
        <v>#REF!</v>
      </c>
      <c r="QE23" s="123" t="e">
        <f aca="false">COLUMN(QD$11)*IF(AND(#REF!=QE$1,#REF!=QE$2),1,0)</f>
        <v>#REF!</v>
      </c>
      <c r="QF23" s="123" t="e">
        <f aca="false">COLUMN(QE$11)*IF(AND(#REF!=QF$1,#REF!=QF$2),1,0)</f>
        <v>#REF!</v>
      </c>
      <c r="QG23" s="123" t="e">
        <f aca="false">COLUMN(QF$11)*IF(AND(#REF!=QG$1,#REF!=QG$2),1,0)</f>
        <v>#REF!</v>
      </c>
      <c r="QH23" s="123" t="e">
        <f aca="false">COLUMN(QG$11)*IF(AND(#REF!=QH$1,#REF!=QH$2),1,0)</f>
        <v>#REF!</v>
      </c>
      <c r="QI23" s="123" t="e">
        <f aca="false">COLUMN(QH$11)*IF(AND(#REF!=QI$1,#REF!=QI$2),1,0)</f>
        <v>#REF!</v>
      </c>
      <c r="QJ23" s="123" t="e">
        <f aca="false">COLUMN(QI$11)*IF(AND(#REF!=QJ$1,#REF!=QJ$2),1,0)</f>
        <v>#REF!</v>
      </c>
      <c r="QK23" s="123" t="e">
        <f aca="false">COLUMN(QJ$11)*IF(AND(#REF!=QK$1,#REF!=QK$2),1,0)</f>
        <v>#REF!</v>
      </c>
      <c r="QL23" s="123" t="e">
        <f aca="false">COLUMN(QK$11)*IF(AND(#REF!=QL$1,#REF!=QL$2),1,0)</f>
        <v>#REF!</v>
      </c>
      <c r="QM23" s="123" t="e">
        <f aca="false">COLUMN(QL$11)*IF(AND(#REF!=QM$1,#REF!=QM$2),1,0)</f>
        <v>#REF!</v>
      </c>
      <c r="QN23" s="123" t="e">
        <f aca="false">COLUMN(QM$11)*IF(AND(#REF!=QN$1,#REF!=QN$2),1,0)</f>
        <v>#REF!</v>
      </c>
      <c r="QO23" s="123" t="e">
        <f aca="false">COLUMN(QN$11)*IF(AND(#REF!=QO$1,#REF!=QO$2),1,0)</f>
        <v>#REF!</v>
      </c>
      <c r="QP23" s="123" t="e">
        <f aca="false">COLUMN(QO$11)*IF(AND(#REF!=QP$1,#REF!=QP$2),1,0)</f>
        <v>#REF!</v>
      </c>
      <c r="QQ23" s="123" t="e">
        <f aca="false">COLUMN(QP$11)*IF(AND(#REF!=QQ$1,#REF!=QQ$2),1,0)</f>
        <v>#REF!</v>
      </c>
      <c r="QR23" s="123" t="e">
        <f aca="false">COLUMN(QQ$11)*IF(AND(#REF!=QR$1,#REF!=QR$2),1,0)</f>
        <v>#REF!</v>
      </c>
      <c r="QS23" s="123" t="e">
        <f aca="false">COLUMN(QR$11)*IF(AND(#REF!=QS$1,#REF!=QS$2),1,0)</f>
        <v>#REF!</v>
      </c>
      <c r="QT23" s="123" t="e">
        <f aca="false">COLUMN(QS$11)*IF(AND(#REF!=QT$1,#REF!=QT$2),1,0)</f>
        <v>#REF!</v>
      </c>
      <c r="QU23" s="123" t="e">
        <f aca="false">COLUMN(QT$11)*IF(AND(#REF!=QU$1,#REF!=QU$2),1,0)</f>
        <v>#REF!</v>
      </c>
      <c r="QV23" s="123" t="e">
        <f aca="false">COLUMN(QU$11)*IF(AND(#REF!=QV$1,#REF!=QV$2),1,0)</f>
        <v>#REF!</v>
      </c>
      <c r="QW23" s="123" t="e">
        <f aca="false">COLUMN(QV$11)*IF(AND(#REF!=QW$1,#REF!=QW$2),1,0)</f>
        <v>#REF!</v>
      </c>
      <c r="QX23" s="123" t="e">
        <f aca="false">COLUMN(QW$11)*IF(AND(#REF!=QX$1,#REF!=QX$2),1,0)</f>
        <v>#REF!</v>
      </c>
      <c r="QY23" s="123" t="e">
        <f aca="false">COLUMN(QX$11)*IF(AND(#REF!=QY$1,#REF!=QY$2),1,0)</f>
        <v>#REF!</v>
      </c>
      <c r="QZ23" s="123" t="e">
        <f aca="false">COLUMN(QY$11)*IF(AND(#REF!=QZ$1,#REF!=QZ$2),1,0)</f>
        <v>#REF!</v>
      </c>
      <c r="RA23" s="123" t="e">
        <f aca="false">COLUMN(QZ$11)*IF(AND(#REF!=RA$1,#REF!=RA$2),1,0)</f>
        <v>#REF!</v>
      </c>
      <c r="RB23" s="123" t="e">
        <f aca="false">COLUMN(RA$11)*IF(AND(#REF!=RB$1,#REF!=RB$2),1,0)</f>
        <v>#REF!</v>
      </c>
      <c r="RC23" s="123" t="e">
        <f aca="false">COLUMN(RB$11)*IF(AND(#REF!=RC$1,#REF!=RC$2),1,0)</f>
        <v>#REF!</v>
      </c>
      <c r="RD23" s="123" t="e">
        <f aca="false">COLUMN(RC$11)*IF(AND(#REF!=RD$1,#REF!=RD$2),1,0)</f>
        <v>#REF!</v>
      </c>
      <c r="RE23" s="123" t="e">
        <f aca="false">COLUMN(RD$11)*IF(AND(#REF!=RE$1,#REF!=RE$2),1,0)</f>
        <v>#REF!</v>
      </c>
      <c r="RF23" s="123" t="e">
        <f aca="false">COLUMN(RE$11)*IF(AND(#REF!=RF$1,#REF!=RF$2),1,0)</f>
        <v>#REF!</v>
      </c>
      <c r="RG23" s="123" t="e">
        <f aca="false">COLUMN(RF$11)*IF(AND(#REF!=RG$1,#REF!=RG$2),1,0)</f>
        <v>#REF!</v>
      </c>
      <c r="RH23" s="123" t="e">
        <f aca="false">COLUMN(RG$11)*IF(AND(#REF!=RH$1,#REF!=RH$2),1,0)</f>
        <v>#REF!</v>
      </c>
      <c r="RI23" s="123" t="e">
        <f aca="false">COLUMN(RH$11)*IF(AND(#REF!=RI$1,#REF!=RI$2),1,0)</f>
        <v>#REF!</v>
      </c>
      <c r="RJ23" s="123" t="e">
        <f aca="false">COLUMN(RI$11)*IF(AND(#REF!=RJ$1,#REF!=RJ$2),1,0)</f>
        <v>#REF!</v>
      </c>
      <c r="RK23" s="123" t="e">
        <f aca="false">COLUMN(RJ$11)*IF(AND(#REF!=RK$1,#REF!=RK$2),1,0)</f>
        <v>#REF!</v>
      </c>
      <c r="RL23" s="123" t="e">
        <f aca="false">COLUMN(RK$11)*IF(AND(#REF!=RL$1,#REF!=RL$2),1,0)</f>
        <v>#REF!</v>
      </c>
      <c r="RM23" s="123" t="e">
        <f aca="false">COLUMN(RL$11)*IF(AND(#REF!=RM$1,#REF!=RM$2),1,0)</f>
        <v>#REF!</v>
      </c>
      <c r="RN23" s="123" t="e">
        <f aca="false">COLUMN(RM$11)*IF(AND(#REF!=RN$1,#REF!=RN$2),1,0)</f>
        <v>#REF!</v>
      </c>
      <c r="RO23" s="123" t="e">
        <f aca="false">COLUMN(RN$11)*IF(AND(#REF!=RO$1,#REF!=RO$2),1,0)</f>
        <v>#REF!</v>
      </c>
      <c r="RP23" s="123" t="e">
        <f aca="false">COLUMN(RO$11)*IF(AND(#REF!=RP$1,#REF!=RP$2),1,0)</f>
        <v>#REF!</v>
      </c>
      <c r="RQ23" s="123" t="e">
        <f aca="false">COLUMN(RP$11)*IF(AND(#REF!=RQ$1,#REF!=RQ$2),1,0)</f>
        <v>#REF!</v>
      </c>
      <c r="RR23" s="123" t="e">
        <f aca="false">COLUMN(RQ$11)*IF(AND(#REF!=RR$1,#REF!=RR$2),1,0)</f>
        <v>#REF!</v>
      </c>
      <c r="RS23" s="123" t="e">
        <f aca="false">COLUMN(RR$11)*IF(AND(#REF!=RS$1,#REF!=RS$2),1,0)</f>
        <v>#REF!</v>
      </c>
      <c r="RT23" s="123" t="e">
        <f aca="false">COLUMN(RS$11)*IF(AND(#REF!=RT$1,#REF!=RT$2),1,0)</f>
        <v>#REF!</v>
      </c>
      <c r="RU23" s="123" t="e">
        <f aca="false">COLUMN(RT$11)*IF(AND(#REF!=RU$1,#REF!=RU$2),1,0)</f>
        <v>#REF!</v>
      </c>
      <c r="RV23" s="123" t="e">
        <f aca="false">COLUMN(RU$11)*IF(AND(#REF!=RV$1,#REF!=RV$2),1,0)</f>
        <v>#REF!</v>
      </c>
      <c r="RW23" s="123" t="e">
        <f aca="false">COLUMN(RV$11)*IF(AND(#REF!=RW$1,#REF!=RW$2),1,0)</f>
        <v>#REF!</v>
      </c>
      <c r="RX23" s="123" t="e">
        <f aca="false">COLUMN(RW$11)*IF(AND(#REF!=RX$1,#REF!=RX$2),1,0)</f>
        <v>#REF!</v>
      </c>
      <c r="RY23" s="123" t="e">
        <f aca="false">COLUMN(RX$11)*IF(AND(#REF!=RY$1,#REF!=RY$2),1,0)</f>
        <v>#REF!</v>
      </c>
      <c r="RZ23" s="123" t="e">
        <f aca="false">COLUMN(RY$11)*IF(AND(#REF!=RZ$1,#REF!=RZ$2),1,0)</f>
        <v>#REF!</v>
      </c>
      <c r="SA23" s="123" t="e">
        <f aca="false">COLUMN(RZ$11)*IF(AND(#REF!=SA$1,#REF!=SA$2),1,0)</f>
        <v>#REF!</v>
      </c>
      <c r="SB23" s="123" t="e">
        <f aca="false">COLUMN(SA$11)*IF(AND(#REF!=SB$1,#REF!=SB$2),1,0)</f>
        <v>#REF!</v>
      </c>
      <c r="SC23" s="123" t="e">
        <f aca="false">COLUMN(SB$11)*IF(AND(#REF!=SC$1,#REF!=SC$2),1,0)</f>
        <v>#REF!</v>
      </c>
      <c r="SD23" s="123" t="e">
        <f aca="false">COLUMN(SC$11)*IF(AND(#REF!=SD$1,#REF!=SD$2),1,0)</f>
        <v>#REF!</v>
      </c>
      <c r="SE23" s="123" t="e">
        <f aca="false">COLUMN(SD$11)*IF(AND(#REF!=SE$1,#REF!=SE$2),1,0)</f>
        <v>#REF!</v>
      </c>
      <c r="SF23" s="123" t="e">
        <f aca="false">COLUMN(SE$11)*IF(AND(#REF!=SF$1,#REF!=SF$2),1,0)</f>
        <v>#REF!</v>
      </c>
      <c r="SG23" s="123" t="e">
        <f aca="false">COLUMN(SF$11)*IF(AND(#REF!=SG$1,#REF!=SG$2),1,0)</f>
        <v>#REF!</v>
      </c>
      <c r="SH23" s="123" t="e">
        <f aca="false">COLUMN(SG$11)*IF(AND(#REF!=SH$1,#REF!=SH$2),1,0)</f>
        <v>#REF!</v>
      </c>
      <c r="SI23" s="123" t="e">
        <f aca="false">COLUMN(SH$11)*IF(AND(#REF!=SI$1,#REF!=SI$2),1,0)</f>
        <v>#REF!</v>
      </c>
      <c r="SJ23" s="123" t="e">
        <f aca="false">COLUMN(SI$11)*IF(AND(#REF!=SJ$1,#REF!=SJ$2),1,0)</f>
        <v>#REF!</v>
      </c>
      <c r="SK23" s="123" t="e">
        <f aca="false">COLUMN(SJ$11)*IF(AND(#REF!=SK$1,#REF!=SK$2),1,0)</f>
        <v>#REF!</v>
      </c>
      <c r="SL23" s="123" t="e">
        <f aca="false">COLUMN(SK$11)*IF(AND(#REF!=SL$1,#REF!=SL$2),1,0)</f>
        <v>#REF!</v>
      </c>
      <c r="SM23" s="123" t="e">
        <f aca="false">COLUMN(SL$11)*IF(AND(#REF!=SM$1,#REF!=SM$2),1,0)</f>
        <v>#REF!</v>
      </c>
      <c r="SN23" s="123" t="e">
        <f aca="false">COLUMN(SM$11)*IF(AND(#REF!=SN$1,#REF!=SN$2),1,0)</f>
        <v>#REF!</v>
      </c>
      <c r="SO23" s="123" t="e">
        <f aca="false">COLUMN(SN$11)*IF(AND(#REF!=SO$1,#REF!=SO$2),1,0)</f>
        <v>#REF!</v>
      </c>
      <c r="SP23" s="123" t="e">
        <f aca="false">COLUMN(SO$11)*IF(AND(#REF!=SP$1,#REF!=SP$2),1,0)</f>
        <v>#REF!</v>
      </c>
      <c r="SQ23" s="123" t="e">
        <f aca="false">COLUMN(SP$11)*IF(AND(#REF!=SQ$1,#REF!=SQ$2),1,0)</f>
        <v>#REF!</v>
      </c>
      <c r="SR23" s="123" t="e">
        <f aca="false">COLUMN(SQ$11)*IF(AND(#REF!=SR$1,#REF!=SR$2),1,0)</f>
        <v>#REF!</v>
      </c>
      <c r="SS23" s="123" t="e">
        <f aca="false">COLUMN(SR$11)*IF(AND(#REF!=SS$1,#REF!=SS$2),1,0)</f>
        <v>#REF!</v>
      </c>
      <c r="ST23" s="123" t="e">
        <f aca="false">COLUMN(SS$11)*IF(AND(#REF!=ST$1,#REF!=ST$2),1,0)</f>
        <v>#REF!</v>
      </c>
      <c r="SU23" s="123" t="e">
        <f aca="false">COLUMN(ST$11)*IF(AND(#REF!=SU$1,#REF!=SU$2),1,0)</f>
        <v>#REF!</v>
      </c>
      <c r="SV23" s="123" t="e">
        <f aca="false">COLUMN(SU$11)*IF(AND(#REF!=SV$1,#REF!=SV$2),1,0)</f>
        <v>#REF!</v>
      </c>
      <c r="SW23" s="123" t="e">
        <f aca="false">COLUMN(SV$11)*IF(AND(#REF!=SW$1,#REF!=SW$2),1,0)</f>
        <v>#REF!</v>
      </c>
      <c r="SX23" s="123" t="e">
        <f aca="false">COLUMN(SW$11)*IF(AND(#REF!=SX$1,#REF!=SX$2),1,0)</f>
        <v>#REF!</v>
      </c>
      <c r="SY23" s="123" t="e">
        <f aca="false">COLUMN(SX$11)*IF(AND(#REF!=SY$1,#REF!=SY$2),1,0)</f>
        <v>#REF!</v>
      </c>
      <c r="SZ23" s="123" t="e">
        <f aca="false">COLUMN(SY$11)*IF(AND(#REF!=SZ$1,#REF!=SZ$2),1,0)</f>
        <v>#REF!</v>
      </c>
      <c r="TA23" s="123" t="e">
        <f aca="false">COLUMN(SZ$11)*IF(AND(#REF!=TA$1,#REF!=TA$2),1,0)</f>
        <v>#REF!</v>
      </c>
      <c r="TB23" s="123" t="e">
        <f aca="false">COLUMN(TA$11)*IF(AND(#REF!=TB$1,#REF!=TB$2),1,0)</f>
        <v>#REF!</v>
      </c>
      <c r="TC23" s="123" t="e">
        <f aca="false">COLUMN(TB$11)*IF(AND(#REF!=TC$1,#REF!=TC$2),1,0)</f>
        <v>#REF!</v>
      </c>
      <c r="TD23" s="123" t="e">
        <f aca="false">COLUMN(TC$11)*IF(AND(#REF!=TD$1,#REF!=TD$2),1,0)</f>
        <v>#REF!</v>
      </c>
      <c r="TE23" s="123" t="e">
        <f aca="false">COLUMN(TD$11)*IF(AND(#REF!=TE$1,#REF!=TE$2),1,0)</f>
        <v>#REF!</v>
      </c>
      <c r="TF23" s="123" t="e">
        <f aca="false">COLUMN(TE$11)*IF(AND(#REF!=TF$1,#REF!=TF$2),1,0)</f>
        <v>#REF!</v>
      </c>
      <c r="TG23" s="123" t="e">
        <f aca="false">COLUMN(TF$11)*IF(AND(#REF!=TG$1,#REF!=TG$2),1,0)</f>
        <v>#REF!</v>
      </c>
      <c r="TH23" s="123" t="e">
        <f aca="false">COLUMN(TG$11)*IF(AND(#REF!=TH$1,#REF!=TH$2),1,0)</f>
        <v>#REF!</v>
      </c>
      <c r="TI23" s="123" t="e">
        <f aca="false">COLUMN(TH$11)*IF(AND(#REF!=TI$1,#REF!=TI$2),1,0)</f>
        <v>#REF!</v>
      </c>
      <c r="TJ23" s="123" t="e">
        <f aca="false">COLUMN(TI$11)*IF(AND(#REF!=TJ$1,#REF!=TJ$2),1,0)</f>
        <v>#REF!</v>
      </c>
      <c r="TK23" s="123" t="e">
        <f aca="false">COLUMN(TJ$11)*IF(AND(#REF!=TK$1,#REF!=TK$2),1,0)</f>
        <v>#REF!</v>
      </c>
      <c r="TL23" s="123" t="e">
        <f aca="false">COLUMN(TK$11)*IF(AND(#REF!=TL$1,#REF!=TL$2),1,0)</f>
        <v>#REF!</v>
      </c>
      <c r="TM23" s="123" t="e">
        <f aca="false">COLUMN(TL$11)*IF(AND(#REF!=TM$1,#REF!=TM$2),1,0)</f>
        <v>#REF!</v>
      </c>
      <c r="TN23" s="123" t="e">
        <f aca="false">COLUMN(TM$11)*IF(AND(#REF!=TN$1,#REF!=TN$2),1,0)</f>
        <v>#REF!</v>
      </c>
      <c r="TO23" s="123" t="e">
        <f aca="false">COLUMN(TN$11)*IF(AND(#REF!=TO$1,#REF!=TO$2),1,0)</f>
        <v>#REF!</v>
      </c>
      <c r="TP23" s="123" t="e">
        <f aca="false">COLUMN(TO$11)*IF(AND(#REF!=TP$1,#REF!=TP$2),1,0)</f>
        <v>#REF!</v>
      </c>
      <c r="TQ23" s="123" t="e">
        <f aca="false">COLUMN(TP$11)*IF(AND(#REF!=TQ$1,#REF!=TQ$2),1,0)</f>
        <v>#REF!</v>
      </c>
      <c r="TR23" s="123" t="e">
        <f aca="false">COLUMN(TQ$11)*IF(AND(#REF!=TR$1,#REF!=TR$2),1,0)</f>
        <v>#REF!</v>
      </c>
      <c r="TS23" s="123" t="e">
        <f aca="false">COLUMN(TR$11)*IF(AND(#REF!=TS$1,#REF!=TS$2),1,0)</f>
        <v>#REF!</v>
      </c>
      <c r="TT23" s="123" t="e">
        <f aca="false">COLUMN(TS$11)*IF(AND(#REF!=TT$1,#REF!=TT$2),1,0)</f>
        <v>#REF!</v>
      </c>
      <c r="TU23" s="123" t="e">
        <f aca="false">COLUMN(TT$11)*IF(AND(#REF!=TU$1,#REF!=TU$2),1,0)</f>
        <v>#REF!</v>
      </c>
      <c r="TV23" s="123" t="e">
        <f aca="false">COLUMN(TU$11)*IF(AND(#REF!=TV$1,#REF!=TV$2),1,0)</f>
        <v>#REF!</v>
      </c>
      <c r="TW23" s="123" t="e">
        <f aca="false">COLUMN(TV$11)*IF(AND(#REF!=TW$1,#REF!=TW$2),1,0)</f>
        <v>#REF!</v>
      </c>
      <c r="TX23" s="123" t="e">
        <f aca="false">COLUMN(TW$11)*IF(AND(#REF!=TX$1,#REF!=TX$2),1,0)</f>
        <v>#REF!</v>
      </c>
      <c r="TY23" s="123" t="e">
        <f aca="false">COLUMN(TX$11)*IF(AND(#REF!=TY$1,#REF!=TY$2),1,0)</f>
        <v>#REF!</v>
      </c>
      <c r="TZ23" s="123" t="e">
        <f aca="false">COLUMN(TY$11)*IF(AND(#REF!=TZ$1,#REF!=TZ$2),1,0)</f>
        <v>#REF!</v>
      </c>
      <c r="UA23" s="123" t="e">
        <f aca="false">COLUMN(TZ$11)*IF(AND(#REF!=UA$1,#REF!=UA$2),1,0)</f>
        <v>#REF!</v>
      </c>
      <c r="UB23" s="123" t="e">
        <f aca="false">COLUMN(UA$11)*IF(AND(#REF!=UB$1,#REF!=UB$2),1,0)</f>
        <v>#REF!</v>
      </c>
      <c r="UC23" s="123" t="e">
        <f aca="false">COLUMN(UB$11)*IF(AND(#REF!=UC$1,#REF!=UC$2),1,0)</f>
        <v>#REF!</v>
      </c>
      <c r="UD23" s="123" t="e">
        <f aca="false">COLUMN(UC$11)*IF(AND(#REF!=UD$1,#REF!=UD$2),1,0)</f>
        <v>#REF!</v>
      </c>
      <c r="UE23" s="123" t="e">
        <f aca="false">COLUMN(UD$11)*IF(AND(#REF!=UE$1,#REF!=UE$2),1,0)</f>
        <v>#REF!</v>
      </c>
      <c r="UF23" s="123" t="e">
        <f aca="false">COLUMN(UE$11)*IF(AND(#REF!=UF$1,#REF!=UF$2),1,0)</f>
        <v>#REF!</v>
      </c>
      <c r="UG23" s="123" t="e">
        <f aca="false">COLUMN(UF$11)*IF(AND(#REF!=UG$1,#REF!=UG$2),1,0)</f>
        <v>#REF!</v>
      </c>
      <c r="UH23" s="123" t="e">
        <f aca="false">COLUMN(UG$11)*IF(AND(#REF!=UH$1,#REF!=UH$2),1,0)</f>
        <v>#REF!</v>
      </c>
      <c r="UI23" s="123" t="e">
        <f aca="false">COLUMN(UH$11)*IF(AND(#REF!=UI$1,#REF!=UI$2),1,0)</f>
        <v>#REF!</v>
      </c>
      <c r="UJ23" s="123" t="e">
        <f aca="false">COLUMN(UI$11)*IF(AND(#REF!=UJ$1,#REF!=UJ$2),1,0)</f>
        <v>#REF!</v>
      </c>
      <c r="UK23" s="123" t="e">
        <f aca="false">COLUMN(UJ$11)*IF(AND(#REF!=UK$1,#REF!=UK$2),1,0)</f>
        <v>#REF!</v>
      </c>
      <c r="UL23" s="123" t="e">
        <f aca="false">COLUMN(UK$11)*IF(AND(#REF!=UL$1,#REF!=UL$2),1,0)</f>
        <v>#REF!</v>
      </c>
      <c r="UM23" s="123" t="e">
        <f aca="false">COLUMN(UL$11)*IF(AND(#REF!=UM$1,#REF!=UM$2),1,0)</f>
        <v>#REF!</v>
      </c>
      <c r="UN23" s="123" t="e">
        <f aca="false">COLUMN(UM$11)*IF(AND(#REF!=UN$1,#REF!=UN$2),1,0)</f>
        <v>#REF!</v>
      </c>
      <c r="UO23" s="123" t="e">
        <f aca="false">COLUMN(UN$11)*IF(AND(#REF!=UO$1,#REF!=UO$2),1,0)</f>
        <v>#REF!</v>
      </c>
      <c r="UP23" s="123" t="e">
        <f aca="false">COLUMN(UO$11)*IF(AND(#REF!=UP$1,#REF!=UP$2),1,0)</f>
        <v>#REF!</v>
      </c>
      <c r="UQ23" s="123" t="e">
        <f aca="false">COLUMN(UP$11)*IF(AND(#REF!=UQ$1,#REF!=UQ$2),1,0)</f>
        <v>#REF!</v>
      </c>
      <c r="UR23" s="123" t="e">
        <f aca="false">COLUMN(UQ$11)*IF(AND(#REF!=UR$1,#REF!=UR$2),1,0)</f>
        <v>#REF!</v>
      </c>
      <c r="US23" s="123" t="e">
        <f aca="false">COLUMN(UR$11)*IF(AND(#REF!=US$1,#REF!=US$2),1,0)</f>
        <v>#REF!</v>
      </c>
      <c r="UT23" s="123" t="e">
        <f aca="false">COLUMN(US$11)*IF(AND(#REF!=UT$1,#REF!=UT$2),1,0)</f>
        <v>#REF!</v>
      </c>
      <c r="UU23" s="123" t="e">
        <f aca="false">COLUMN(UT$11)*IF(AND(#REF!=UU$1,#REF!=UU$2),1,0)</f>
        <v>#REF!</v>
      </c>
      <c r="UV23" s="123" t="e">
        <f aca="false">COLUMN(UU$11)*IF(AND(#REF!=UV$1,#REF!=UV$2),1,0)</f>
        <v>#REF!</v>
      </c>
      <c r="UW23" s="123" t="e">
        <f aca="false">COLUMN(UV$11)*IF(AND(#REF!=UW$1,#REF!=UW$2),1,0)</f>
        <v>#REF!</v>
      </c>
      <c r="UX23" s="123" t="e">
        <f aca="false">COLUMN(UW$11)*IF(AND(#REF!=UX$1,#REF!=UX$2),1,0)</f>
        <v>#REF!</v>
      </c>
      <c r="UY23" s="123" t="e">
        <f aca="false">COLUMN(UX$11)*IF(AND(#REF!=UY$1,#REF!=UY$2),1,0)</f>
        <v>#REF!</v>
      </c>
      <c r="UZ23" s="123" t="e">
        <f aca="false">COLUMN(UY$11)*IF(AND(#REF!=UZ$1,#REF!=UZ$2),1,0)</f>
        <v>#REF!</v>
      </c>
      <c r="VA23" s="123" t="e">
        <f aca="false">COLUMN(UZ$11)*IF(AND(#REF!=VA$1,#REF!=VA$2),1,0)</f>
        <v>#REF!</v>
      </c>
      <c r="VB23" s="123" t="e">
        <f aca="false">COLUMN(VA$11)*IF(AND(#REF!=VB$1,#REF!=VB$2),1,0)</f>
        <v>#REF!</v>
      </c>
      <c r="VC23" s="123" t="e">
        <f aca="false">COLUMN(VB$11)*IF(AND(#REF!=VC$1,#REF!=VC$2),1,0)</f>
        <v>#REF!</v>
      </c>
      <c r="VD23" s="123" t="e">
        <f aca="false">COLUMN(VC$11)*IF(AND(#REF!=VD$1,#REF!=VD$2),1,0)</f>
        <v>#REF!</v>
      </c>
      <c r="VE23" s="123" t="e">
        <f aca="false">COLUMN(VD$11)*IF(AND(#REF!=VE$1,#REF!=VE$2),1,0)</f>
        <v>#REF!</v>
      </c>
      <c r="VF23" s="123" t="e">
        <f aca="false">COLUMN(VE$11)*IF(AND(#REF!=VF$1,#REF!=VF$2),1,0)</f>
        <v>#REF!</v>
      </c>
      <c r="VG23" s="123" t="e">
        <f aca="false">COLUMN(VF$11)*IF(AND(#REF!=VG$1,#REF!=VG$2),1,0)</f>
        <v>#REF!</v>
      </c>
      <c r="VH23" s="123" t="e">
        <f aca="false">COLUMN(VG$11)*IF(AND(#REF!=VH$1,#REF!=VH$2),1,0)</f>
        <v>#REF!</v>
      </c>
      <c r="VI23" s="123" t="e">
        <f aca="false">COLUMN(VH$11)*IF(AND(#REF!=VI$1,#REF!=VI$2),1,0)</f>
        <v>#REF!</v>
      </c>
      <c r="VJ23" s="123" t="e">
        <f aca="false">COLUMN(VI$11)*IF(AND(#REF!=VJ$1,#REF!=VJ$2),1,0)</f>
        <v>#REF!</v>
      </c>
      <c r="VK23" s="123" t="e">
        <f aca="false">COLUMN(VJ$11)*IF(AND(#REF!=VK$1,#REF!=VK$2),1,0)</f>
        <v>#REF!</v>
      </c>
      <c r="VL23" s="123" t="e">
        <f aca="false">COLUMN(VK$11)*IF(AND(#REF!=VL$1,#REF!=VL$2),1,0)</f>
        <v>#REF!</v>
      </c>
      <c r="VM23" s="123" t="e">
        <f aca="false">COLUMN(VL$11)*IF(AND(#REF!=VM$1,#REF!=VM$2),1,0)</f>
        <v>#REF!</v>
      </c>
      <c r="VN23" s="123" t="e">
        <f aca="false">COLUMN(VM$11)*IF(AND(#REF!=VN$1,#REF!=VN$2),1,0)</f>
        <v>#REF!</v>
      </c>
      <c r="VO23" s="123" t="e">
        <f aca="false">COLUMN(VN$11)*IF(AND(#REF!=VO$1,#REF!=VO$2),1,0)</f>
        <v>#REF!</v>
      </c>
      <c r="VP23" s="123" t="e">
        <f aca="false">COLUMN(VO$11)*IF(AND(#REF!=VP$1,#REF!=VP$2),1,0)</f>
        <v>#REF!</v>
      </c>
      <c r="VQ23" s="123" t="e">
        <f aca="false">COLUMN(VP$11)*IF(AND(#REF!=VQ$1,#REF!=VQ$2),1,0)</f>
        <v>#REF!</v>
      </c>
      <c r="VR23" s="123" t="e">
        <f aca="false">COLUMN(VQ$11)*IF(AND(#REF!=VR$1,#REF!=VR$2),1,0)</f>
        <v>#REF!</v>
      </c>
      <c r="VS23" s="123" t="e">
        <f aca="false">COLUMN(VR$11)*IF(AND(#REF!=VS$1,#REF!=VS$2),1,0)</f>
        <v>#REF!</v>
      </c>
      <c r="VT23" s="123" t="e">
        <f aca="false">COLUMN(VS$11)*IF(AND(#REF!=VT$1,#REF!=VT$2),1,0)</f>
        <v>#REF!</v>
      </c>
      <c r="VU23" s="123" t="e">
        <f aca="false">COLUMN(VT$11)*IF(AND(#REF!=VU$1,#REF!=VU$2),1,0)</f>
        <v>#REF!</v>
      </c>
      <c r="VV23" s="123" t="e">
        <f aca="false">COLUMN(VU$11)*IF(AND(#REF!=VV$1,#REF!=VV$2),1,0)</f>
        <v>#REF!</v>
      </c>
      <c r="VW23" s="123" t="e">
        <f aca="false">COLUMN(VV$11)*IF(AND(#REF!=VW$1,#REF!=VW$2),1,0)</f>
        <v>#REF!</v>
      </c>
      <c r="VX23" s="123" t="e">
        <f aca="false">COLUMN(VW$11)*IF(AND(#REF!=VX$1,#REF!=VX$2),1,0)</f>
        <v>#REF!</v>
      </c>
      <c r="VY23" s="123" t="e">
        <f aca="false">COLUMN(VX$11)*IF(AND(#REF!=VY$1,#REF!=VY$2),1,0)</f>
        <v>#REF!</v>
      </c>
      <c r="VZ23" s="123" t="e">
        <f aca="false">COLUMN(VY$11)*IF(AND(#REF!=VZ$1,#REF!=VZ$2),1,0)</f>
        <v>#REF!</v>
      </c>
      <c r="WA23" s="123" t="e">
        <f aca="false">COLUMN(VZ$11)*IF(AND(#REF!=WA$1,#REF!=WA$2),1,0)</f>
        <v>#REF!</v>
      </c>
      <c r="WB23" s="123" t="e">
        <f aca="false">COLUMN(WA$11)*IF(AND(#REF!=WB$1,#REF!=WB$2),1,0)</f>
        <v>#REF!</v>
      </c>
      <c r="WC23" s="123" t="e">
        <f aca="false">COLUMN(WB$11)*IF(AND(#REF!=WC$1,#REF!=WC$2),1,0)</f>
        <v>#REF!</v>
      </c>
      <c r="WD23" s="123" t="e">
        <f aca="false">COLUMN(WC$11)*IF(AND(#REF!=WD$1,#REF!=WD$2),1,0)</f>
        <v>#REF!</v>
      </c>
      <c r="WE23" s="123" t="e">
        <f aca="false">COLUMN(WD$11)*IF(AND(#REF!=WE$1,#REF!=WE$2),1,0)</f>
        <v>#REF!</v>
      </c>
      <c r="WF23" s="123" t="e">
        <f aca="false">COLUMN(WE$11)*IF(AND(#REF!=WF$1,#REF!=WF$2),1,0)</f>
        <v>#REF!</v>
      </c>
      <c r="WG23" s="123" t="e">
        <f aca="false">COLUMN(WF$11)*IF(AND(#REF!=WG$1,#REF!=WG$2),1,0)</f>
        <v>#REF!</v>
      </c>
      <c r="WH23" s="123" t="e">
        <f aca="false">COLUMN(WG$11)*IF(AND(#REF!=WH$1,#REF!=WH$2),1,0)</f>
        <v>#REF!</v>
      </c>
      <c r="WI23" s="123" t="e">
        <f aca="false">COLUMN(WH$11)*IF(AND(#REF!=WI$1,#REF!=WI$2),1,0)</f>
        <v>#REF!</v>
      </c>
      <c r="WJ23" s="123" t="e">
        <f aca="false">COLUMN(WI$11)*IF(AND(#REF!=WJ$1,#REF!=WJ$2),1,0)</f>
        <v>#REF!</v>
      </c>
      <c r="WK23" s="123" t="e">
        <f aca="false">COLUMN(WJ$11)*IF(AND(#REF!=WK$1,#REF!=WK$2),1,0)</f>
        <v>#REF!</v>
      </c>
      <c r="WL23" s="123" t="e">
        <f aca="false">COLUMN(WK$11)*IF(AND(#REF!=WL$1,#REF!=WL$2),1,0)</f>
        <v>#REF!</v>
      </c>
      <c r="WM23" s="123" t="e">
        <f aca="false">COLUMN(WL$11)*IF(AND(#REF!=WM$1,#REF!=WM$2),1,0)</f>
        <v>#REF!</v>
      </c>
      <c r="WN23" s="123" t="e">
        <f aca="false">COLUMN(WM$11)*IF(AND(#REF!=WN$1,#REF!=WN$2),1,0)</f>
        <v>#REF!</v>
      </c>
      <c r="WO23" s="123" t="e">
        <f aca="false">COLUMN(WN$11)*IF(AND(#REF!=WO$1,#REF!=WO$2),1,0)</f>
        <v>#REF!</v>
      </c>
      <c r="WP23" s="123" t="e">
        <f aca="false">COLUMN(WO$11)*IF(AND(#REF!=WP$1,#REF!=WP$2),1,0)</f>
        <v>#REF!</v>
      </c>
      <c r="WQ23" s="123" t="e">
        <f aca="false">COLUMN(WP$11)*IF(AND(#REF!=WQ$1,#REF!=WQ$2),1,0)</f>
        <v>#REF!</v>
      </c>
      <c r="WR23" s="123" t="e">
        <f aca="false">COLUMN(WQ$11)*IF(AND(#REF!=WR$1,#REF!=WR$2),1,0)</f>
        <v>#REF!</v>
      </c>
      <c r="WS23" s="123" t="e">
        <f aca="false">COLUMN(WR$11)*IF(AND(#REF!=WS$1,#REF!=WS$2),1,0)</f>
        <v>#REF!</v>
      </c>
      <c r="WT23" s="123" t="e">
        <f aca="false">COLUMN(WS$11)*IF(AND(#REF!=WT$1,#REF!=WT$2),1,0)</f>
        <v>#REF!</v>
      </c>
      <c r="WU23" s="123" t="e">
        <f aca="false">COLUMN(WT$11)*IF(AND(#REF!=WU$1,#REF!=WU$2),1,0)</f>
        <v>#REF!</v>
      </c>
      <c r="WV23" s="123" t="e">
        <f aca="false">COLUMN(WU$11)*IF(AND(#REF!=WV$1,#REF!=WV$2),1,0)</f>
        <v>#REF!</v>
      </c>
      <c r="WW23" s="123" t="e">
        <f aca="false">COLUMN(WV$11)*IF(AND(#REF!=WW$1,#REF!=WW$2),1,0)</f>
        <v>#REF!</v>
      </c>
      <c r="WX23" s="123" t="e">
        <f aca="false">COLUMN(WW$11)*IF(AND(#REF!=WX$1,#REF!=WX$2),1,0)</f>
        <v>#REF!</v>
      </c>
      <c r="WY23" s="123" t="e">
        <f aca="false">COLUMN(WX$11)*IF(AND(#REF!=WY$1,#REF!=WY$2),1,0)</f>
        <v>#REF!</v>
      </c>
      <c r="WZ23" s="123" t="e">
        <f aca="false">COLUMN(WY$11)*IF(AND(#REF!=WZ$1,#REF!=WZ$2),1,0)</f>
        <v>#REF!</v>
      </c>
      <c r="XA23" s="123" t="e">
        <f aca="false">COLUMN(WZ$11)*IF(AND(#REF!=XA$1,#REF!=XA$2),1,0)</f>
        <v>#REF!</v>
      </c>
      <c r="XB23" s="123" t="e">
        <f aca="false">COLUMN(XA$11)*IF(AND(#REF!=XB$1,#REF!=XB$2),1,0)</f>
        <v>#REF!</v>
      </c>
      <c r="XC23" s="123" t="e">
        <f aca="false">COLUMN(XB$11)*IF(AND(#REF!=XC$1,#REF!=XC$2),1,0)</f>
        <v>#REF!</v>
      </c>
      <c r="XD23" s="123" t="e">
        <f aca="false">COLUMN(XC$11)*IF(AND(#REF!=XD$1,#REF!=XD$2),1,0)</f>
        <v>#REF!</v>
      </c>
      <c r="XE23" s="123" t="e">
        <f aca="false">COLUMN(XD$11)*IF(AND(#REF!=XE$1,#REF!=XE$2),1,0)</f>
        <v>#REF!</v>
      </c>
      <c r="XF23" s="123" t="e">
        <f aca="false">COLUMN(XE$11)*IF(AND(#REF!=XF$1,#REF!=XF$2),1,0)</f>
        <v>#REF!</v>
      </c>
      <c r="XG23" s="123" t="e">
        <f aca="false">COLUMN(XF$11)*IF(AND(#REF!=XG$1,#REF!=XG$2),1,0)</f>
        <v>#REF!</v>
      </c>
      <c r="XH23" s="123" t="e">
        <f aca="false">COLUMN(XG$11)*IF(AND(#REF!=XH$1,#REF!=XH$2),1,0)</f>
        <v>#REF!</v>
      </c>
      <c r="XI23" s="123" t="e">
        <f aca="false">COLUMN(XH$11)*IF(AND(#REF!=XI$1,#REF!=XI$2),1,0)</f>
        <v>#REF!</v>
      </c>
      <c r="XJ23" s="123" t="e">
        <f aca="false">COLUMN(XI$11)*IF(AND(#REF!=XJ$1,#REF!=XJ$2),1,0)</f>
        <v>#REF!</v>
      </c>
      <c r="XK23" s="123" t="e">
        <f aca="false">COLUMN(XJ$11)*IF(AND(#REF!=XK$1,#REF!=XK$2),1,0)</f>
        <v>#REF!</v>
      </c>
      <c r="XL23" s="123" t="e">
        <f aca="false">COLUMN(XK$11)*IF(AND(#REF!=XL$1,#REF!=XL$2),1,0)</f>
        <v>#REF!</v>
      </c>
      <c r="XM23" s="123" t="e">
        <f aca="false">COLUMN(XL$11)*IF(AND(#REF!=XM$1,#REF!=XM$2),1,0)</f>
        <v>#REF!</v>
      </c>
      <c r="XN23" s="123" t="e">
        <f aca="false">COLUMN(XM$11)*IF(AND(#REF!=XN$1,#REF!=XN$2),1,0)</f>
        <v>#REF!</v>
      </c>
      <c r="XO23" s="123" t="e">
        <f aca="false">COLUMN(XN$11)*IF(AND(#REF!=XO$1,#REF!=XO$2),1,0)</f>
        <v>#REF!</v>
      </c>
      <c r="XP23" s="123" t="e">
        <f aca="false">COLUMN(XO$11)*IF(AND(#REF!=XP$1,#REF!=XP$2),1,0)</f>
        <v>#REF!</v>
      </c>
      <c r="XQ23" s="123" t="e">
        <f aca="false">COLUMN(XP$11)*IF(AND(#REF!=XQ$1,#REF!=XQ$2),1,0)</f>
        <v>#REF!</v>
      </c>
      <c r="XR23" s="123" t="e">
        <f aca="false">COLUMN(XQ$11)*IF(AND(#REF!=XR$1,#REF!=XR$2),1,0)</f>
        <v>#REF!</v>
      </c>
      <c r="XS23" s="123" t="e">
        <f aca="false">COLUMN(XR$11)*IF(AND(#REF!=XS$1,#REF!=XS$2),1,0)</f>
        <v>#REF!</v>
      </c>
      <c r="XT23" s="123" t="e">
        <f aca="false">COLUMN(XS$11)*IF(AND(#REF!=XT$1,#REF!=XT$2),1,0)</f>
        <v>#REF!</v>
      </c>
      <c r="XU23" s="123" t="e">
        <f aca="false">COLUMN(XT$11)*IF(AND(#REF!=XU$1,#REF!=XU$2),1,0)</f>
        <v>#REF!</v>
      </c>
      <c r="XV23" s="123" t="e">
        <f aca="false">COLUMN(XU$11)*IF(AND(#REF!=XV$1,#REF!=XV$2),1,0)</f>
        <v>#REF!</v>
      </c>
      <c r="XW23" s="123" t="e">
        <f aca="false">COLUMN(XV$11)*IF(AND(#REF!=XW$1,#REF!=XW$2),1,0)</f>
        <v>#REF!</v>
      </c>
      <c r="XX23" s="123" t="e">
        <f aca="false">COLUMN(XW$11)*IF(AND(#REF!=XX$1,#REF!=XX$2),1,0)</f>
        <v>#REF!</v>
      </c>
      <c r="XY23" s="123" t="e">
        <f aca="false">COLUMN(XX$11)*IF(AND(#REF!=XY$1,#REF!=XY$2),1,0)</f>
        <v>#REF!</v>
      </c>
      <c r="XZ23" s="123" t="e">
        <f aca="false">COLUMN(XY$11)*IF(AND(#REF!=XZ$1,#REF!=XZ$2),1,0)</f>
        <v>#REF!</v>
      </c>
      <c r="YA23" s="123" t="e">
        <f aca="false">COLUMN(XZ$11)*IF(AND(#REF!=YA$1,#REF!=YA$2),1,0)</f>
        <v>#REF!</v>
      </c>
      <c r="YB23" s="123" t="e">
        <f aca="false">COLUMN(YA$11)*IF(AND(#REF!=YB$1,#REF!=YB$2),1,0)</f>
        <v>#REF!</v>
      </c>
      <c r="YC23" s="123" t="e">
        <f aca="false">COLUMN(YB$11)*IF(AND(#REF!=YC$1,#REF!=YC$2),1,0)</f>
        <v>#REF!</v>
      </c>
      <c r="YD23" s="123" t="e">
        <f aca="false">COLUMN(YC$11)*IF(AND(#REF!=YD$1,#REF!=YD$2),1,0)</f>
        <v>#REF!</v>
      </c>
      <c r="YE23" s="123" t="e">
        <f aca="false">COLUMN(YD$11)*IF(AND(#REF!=YE$1,#REF!=YE$2),1,0)</f>
        <v>#REF!</v>
      </c>
      <c r="YF23" s="123" t="e">
        <f aca="false">COLUMN(YE$11)*IF(AND(#REF!=YF$1,#REF!=YF$2),1,0)</f>
        <v>#REF!</v>
      </c>
      <c r="YG23" s="123" t="e">
        <f aca="false">COLUMN(YF$11)*IF(AND(#REF!=YG$1,#REF!=YG$2),1,0)</f>
        <v>#REF!</v>
      </c>
      <c r="YH23" s="123" t="e">
        <f aca="false">COLUMN(YG$11)*IF(AND(#REF!=YH$1,#REF!=YH$2),1,0)</f>
        <v>#REF!</v>
      </c>
      <c r="YI23" s="123" t="e">
        <f aca="false">COLUMN(YH$11)*IF(AND(#REF!=YI$1,#REF!=YI$2),1,0)</f>
        <v>#REF!</v>
      </c>
      <c r="YJ23" s="123" t="e">
        <f aca="false">COLUMN(YI$11)*IF(AND(#REF!=YJ$1,#REF!=YJ$2),1,0)</f>
        <v>#REF!</v>
      </c>
      <c r="YK23" s="123" t="e">
        <f aca="false">COLUMN(YJ$11)*IF(AND(#REF!=YK$1,#REF!=YK$2),1,0)</f>
        <v>#REF!</v>
      </c>
      <c r="YL23" s="123" t="e">
        <f aca="false">COLUMN(YK$11)*IF(AND(#REF!=YL$1,#REF!=YL$2),1,0)</f>
        <v>#REF!</v>
      </c>
      <c r="YM23" s="123" t="e">
        <f aca="false">COLUMN(YL$11)*IF(AND(#REF!=YM$1,#REF!=YM$2),1,0)</f>
        <v>#REF!</v>
      </c>
      <c r="YN23" s="123" t="e">
        <f aca="false">COLUMN(YM$11)*IF(AND(#REF!=YN$1,#REF!=YN$2),1,0)</f>
        <v>#REF!</v>
      </c>
      <c r="YO23" s="123" t="e">
        <f aca="false">COLUMN(YN$11)*IF(AND(#REF!=YO$1,#REF!=YO$2),1,0)</f>
        <v>#REF!</v>
      </c>
      <c r="YP23" s="123" t="e">
        <f aca="false">COLUMN(YO$11)*IF(AND(#REF!=YP$1,#REF!=YP$2),1,0)</f>
        <v>#REF!</v>
      </c>
      <c r="YQ23" s="123" t="e">
        <f aca="false">COLUMN(YP$11)*IF(AND(#REF!=YQ$1,#REF!=YQ$2),1,0)</f>
        <v>#REF!</v>
      </c>
      <c r="YR23" s="123" t="e">
        <f aca="false">COLUMN(YQ$11)*IF(AND(#REF!=YR$1,#REF!=YR$2),1,0)</f>
        <v>#REF!</v>
      </c>
      <c r="YS23" s="123" t="e">
        <f aca="false">COLUMN(YR$11)*IF(AND(#REF!=YS$1,#REF!=YS$2),1,0)</f>
        <v>#REF!</v>
      </c>
      <c r="YT23" s="123" t="e">
        <f aca="false">COLUMN(YS$11)*IF(AND(#REF!=YT$1,#REF!=YT$2),1,0)</f>
        <v>#REF!</v>
      </c>
      <c r="YU23" s="123" t="e">
        <f aca="false">COLUMN(YT$11)*IF(AND(#REF!=YU$1,#REF!=YU$2),1,0)</f>
        <v>#REF!</v>
      </c>
      <c r="YV23" s="123" t="e">
        <f aca="false">COLUMN(YU$11)*IF(AND(#REF!=YV$1,#REF!=YV$2),1,0)</f>
        <v>#REF!</v>
      </c>
      <c r="YW23" s="123" t="e">
        <f aca="false">COLUMN(YV$11)*IF(AND(#REF!=YW$1,#REF!=YW$2),1,0)</f>
        <v>#REF!</v>
      </c>
      <c r="YX23" s="123" t="e">
        <f aca="false">COLUMN(YW$11)*IF(AND(#REF!=YX$1,#REF!=YX$2),1,0)</f>
        <v>#REF!</v>
      </c>
      <c r="YY23" s="123" t="e">
        <f aca="false">COLUMN(YX$11)*IF(AND(#REF!=YY$1,#REF!=YY$2),1,0)</f>
        <v>#REF!</v>
      </c>
      <c r="YZ23" s="123" t="e">
        <f aca="false">COLUMN(YY$11)*IF(AND(#REF!=YZ$1,#REF!=YZ$2),1,0)</f>
        <v>#REF!</v>
      </c>
      <c r="ZA23" s="123" t="e">
        <f aca="false">COLUMN(YZ$11)*IF(AND(#REF!=ZA$1,#REF!=ZA$2),1,0)</f>
        <v>#REF!</v>
      </c>
      <c r="ZB23" s="123" t="e">
        <f aca="false">COLUMN(ZA$11)*IF(AND(#REF!=ZB$1,#REF!=ZB$2),1,0)</f>
        <v>#REF!</v>
      </c>
      <c r="ZC23" s="123" t="e">
        <f aca="false">COLUMN(ZB$11)*IF(AND(#REF!=ZC$1,#REF!=ZC$2),1,0)</f>
        <v>#REF!</v>
      </c>
      <c r="ZD23" s="123" t="e">
        <f aca="false">COLUMN(ZC$11)*IF(AND(#REF!=ZD$1,#REF!=ZD$2),1,0)</f>
        <v>#REF!</v>
      </c>
      <c r="ZE23" s="123" t="e">
        <f aca="false">COLUMN(ZD$11)*IF(AND(#REF!=ZE$1,#REF!=ZE$2),1,0)</f>
        <v>#REF!</v>
      </c>
      <c r="ZF23" s="123" t="e">
        <f aca="false">COLUMN(ZE$11)*IF(AND(#REF!=ZF$1,#REF!=ZF$2),1,0)</f>
        <v>#REF!</v>
      </c>
      <c r="ZG23" s="123" t="e">
        <f aca="false">COLUMN(ZF$11)*IF(AND(#REF!=ZG$1,#REF!=ZG$2),1,0)</f>
        <v>#REF!</v>
      </c>
      <c r="ZH23" s="123" t="e">
        <f aca="false">COLUMN(ZG$11)*IF(AND(#REF!=ZH$1,#REF!=ZH$2),1,0)</f>
        <v>#REF!</v>
      </c>
      <c r="ZI23" s="123" t="e">
        <f aca="false">COLUMN(ZH$11)*IF(AND(#REF!=ZI$1,#REF!=ZI$2),1,0)</f>
        <v>#REF!</v>
      </c>
      <c r="ZJ23" s="123" t="e">
        <f aca="false">COLUMN(ZI$11)*IF(AND(#REF!=ZJ$1,#REF!=ZJ$2),1,0)</f>
        <v>#REF!</v>
      </c>
      <c r="ZK23" s="123" t="e">
        <f aca="false">COLUMN(ZJ$11)*IF(AND(#REF!=ZK$1,#REF!=ZK$2),1,0)</f>
        <v>#REF!</v>
      </c>
      <c r="ZL23" s="123" t="e">
        <f aca="false">COLUMN(ZK$11)*IF(AND(#REF!=ZL$1,#REF!=ZL$2),1,0)</f>
        <v>#REF!</v>
      </c>
      <c r="ZM23" s="123" t="e">
        <f aca="false">COLUMN(ZL$11)*IF(AND(#REF!=ZM$1,#REF!=ZM$2),1,0)</f>
        <v>#REF!</v>
      </c>
      <c r="ZN23" s="123" t="e">
        <f aca="false">COLUMN(ZM$11)*IF(AND(#REF!=ZN$1,#REF!=ZN$2),1,0)</f>
        <v>#REF!</v>
      </c>
      <c r="ZO23" s="123" t="e">
        <f aca="false">COLUMN(ZN$11)*IF(AND(#REF!=ZO$1,#REF!=ZO$2),1,0)</f>
        <v>#REF!</v>
      </c>
      <c r="ZP23" s="123" t="e">
        <f aca="false">COLUMN(ZO$11)*IF(AND(#REF!=ZP$1,#REF!=ZP$2),1,0)</f>
        <v>#REF!</v>
      </c>
      <c r="ZQ23" s="123" t="e">
        <f aca="false">COLUMN(ZP$11)*IF(AND(#REF!=ZQ$1,#REF!=ZQ$2),1,0)</f>
        <v>#REF!</v>
      </c>
      <c r="ZR23" s="123" t="e">
        <f aca="false">COLUMN(ZQ$11)*IF(AND(#REF!=ZR$1,#REF!=ZR$2),1,0)</f>
        <v>#REF!</v>
      </c>
      <c r="ZS23" s="123" t="e">
        <f aca="false">COLUMN(ZR$11)*IF(AND(#REF!=ZS$1,#REF!=ZS$2),1,0)</f>
        <v>#REF!</v>
      </c>
      <c r="ZT23" s="123" t="e">
        <f aca="false">COLUMN(ZS$11)*IF(AND(#REF!=ZT$1,#REF!=ZT$2),1,0)</f>
        <v>#REF!</v>
      </c>
      <c r="ZU23" s="123" t="e">
        <f aca="false">COLUMN(ZT$11)*IF(AND(#REF!=ZU$1,#REF!=ZU$2),1,0)</f>
        <v>#REF!</v>
      </c>
      <c r="ZV23" s="123" t="e">
        <f aca="false">COLUMN(ZU$11)*IF(AND(#REF!=ZV$1,#REF!=ZV$2),1,0)</f>
        <v>#REF!</v>
      </c>
      <c r="ZW23" s="123" t="e">
        <f aca="false">COLUMN(ZV$11)*IF(AND(#REF!=ZW$1,#REF!=ZW$2),1,0)</f>
        <v>#REF!</v>
      </c>
      <c r="ZX23" s="123" t="e">
        <f aca="false">COLUMN(ZW$11)*IF(AND(#REF!=ZX$1,#REF!=ZX$2),1,0)</f>
        <v>#REF!</v>
      </c>
      <c r="ZY23" s="123" t="e">
        <f aca="false">COLUMN(ZX$11)*IF(AND(#REF!=ZY$1,#REF!=ZY$2),1,0)</f>
        <v>#REF!</v>
      </c>
      <c r="ZZ23" s="123" t="e">
        <f aca="false">COLUMN(ZY$11)*IF(AND(#REF!=ZZ$1,#REF!=ZZ$2),1,0)</f>
        <v>#REF!</v>
      </c>
      <c r="AAA23" s="123" t="e">
        <f aca="false">COLUMN(ZZ$11)*IF(AND(#REF!=AAA$1,#REF!=AAA$2),1,0)</f>
        <v>#REF!</v>
      </c>
      <c r="AAB23" s="123" t="e">
        <f aca="false">COLUMN(AAA$11)*IF(AND(#REF!=AAB$1,#REF!=AAB$2),1,0)</f>
        <v>#REF!</v>
      </c>
      <c r="AAC23" s="123" t="e">
        <f aca="false">COLUMN(AAB$11)*IF(AND(#REF!=AAC$1,#REF!=AAC$2),1,0)</f>
        <v>#REF!</v>
      </c>
      <c r="AAD23" s="123" t="e">
        <f aca="false">COLUMN(AAC$11)*IF(AND(#REF!=AAD$1,#REF!=AAD$2),1,0)</f>
        <v>#REF!</v>
      </c>
      <c r="AAE23" s="123" t="e">
        <f aca="false">COLUMN(AAD$11)*IF(AND(#REF!=AAE$1,#REF!=AAE$2),1,0)</f>
        <v>#REF!</v>
      </c>
      <c r="AAF23" s="123" t="e">
        <f aca="false">COLUMN(AAE$11)*IF(AND(#REF!=AAF$1,#REF!=AAF$2),1,0)</f>
        <v>#REF!</v>
      </c>
      <c r="AAG23" s="123" t="e">
        <f aca="false">COLUMN(AAF$11)*IF(AND(#REF!=AAG$1,#REF!=AAG$2),1,0)</f>
        <v>#REF!</v>
      </c>
      <c r="AAH23" s="123" t="e">
        <f aca="false">COLUMN(AAG$11)*IF(AND(#REF!=AAH$1,#REF!=AAH$2),1,0)</f>
        <v>#REF!</v>
      </c>
      <c r="AAI23" s="123" t="e">
        <f aca="false">COLUMN(AAH$11)*IF(AND(#REF!=AAI$1,#REF!=AAI$2),1,0)</f>
        <v>#REF!</v>
      </c>
      <c r="AAJ23" s="123" t="e">
        <f aca="false">COLUMN(AAI$11)*IF(AND(#REF!=AAJ$1,#REF!=AAJ$2),1,0)</f>
        <v>#REF!</v>
      </c>
      <c r="AAK23" s="123" t="e">
        <f aca="false">COLUMN(AAJ$11)*IF(AND(#REF!=AAK$1,#REF!=AAK$2),1,0)</f>
        <v>#REF!</v>
      </c>
      <c r="AAL23" s="123" t="e">
        <f aca="false">COLUMN(AAK$11)*IF(AND(#REF!=AAL$1,#REF!=AAL$2),1,0)</f>
        <v>#REF!</v>
      </c>
      <c r="AAM23" s="123" t="e">
        <f aca="false">COLUMN(AAL$11)*IF(AND(#REF!=AAM$1,#REF!=AAM$2),1,0)</f>
        <v>#REF!</v>
      </c>
      <c r="AAN23" s="123" t="e">
        <f aca="false">COLUMN(AAM$11)*IF(AND(#REF!=AAN$1,#REF!=AAN$2),1,0)</f>
        <v>#REF!</v>
      </c>
      <c r="AAO23" s="123" t="e">
        <f aca="false">COLUMN(AAN$11)*IF(AND(#REF!=AAO$1,#REF!=AAO$2),1,0)</f>
        <v>#REF!</v>
      </c>
      <c r="AAP23" s="123" t="e">
        <f aca="false">COLUMN(AAO$11)*IF(AND(#REF!=AAP$1,#REF!=AAP$2),1,0)</f>
        <v>#REF!</v>
      </c>
      <c r="AAQ23" s="123" t="e">
        <f aca="false">COLUMN(AAP$11)*IF(AND(#REF!=AAQ$1,#REF!=AAQ$2),1,0)</f>
        <v>#REF!</v>
      </c>
      <c r="AAR23" s="123" t="e">
        <f aca="false">COLUMN(AAQ$11)*IF(AND(#REF!=AAR$1,#REF!=AAR$2),1,0)</f>
        <v>#REF!</v>
      </c>
      <c r="AAS23" s="123" t="e">
        <f aca="false">COLUMN(AAR$11)*IF(AND(#REF!=AAS$1,#REF!=AAS$2),1,0)</f>
        <v>#REF!</v>
      </c>
      <c r="AAT23" s="123" t="e">
        <f aca="false">COLUMN(AAS$11)*IF(AND(#REF!=AAT$1,#REF!=AAT$2),1,0)</f>
        <v>#REF!</v>
      </c>
      <c r="AAU23" s="123" t="e">
        <f aca="false">COLUMN(AAT$11)*IF(AND(#REF!=AAU$1,#REF!=AAU$2),1,0)</f>
        <v>#REF!</v>
      </c>
      <c r="AAV23" s="123" t="e">
        <f aca="false">COLUMN(AAU$11)*IF(AND(#REF!=AAV$1,#REF!=AAV$2),1,0)</f>
        <v>#REF!</v>
      </c>
      <c r="AAW23" s="123" t="e">
        <f aca="false">COLUMN(AAV$11)*IF(AND(#REF!=AAW$1,#REF!=AAW$2),1,0)</f>
        <v>#REF!</v>
      </c>
      <c r="AAX23" s="123" t="e">
        <f aca="false">COLUMN(AAW$11)*IF(AND(#REF!=AAX$1,#REF!=AAX$2),1,0)</f>
        <v>#REF!</v>
      </c>
      <c r="AAY23" s="123" t="e">
        <f aca="false">COLUMN(AAX$11)*IF(AND(#REF!=AAY$1,#REF!=AAY$2),1,0)</f>
        <v>#REF!</v>
      </c>
      <c r="AAZ23" s="123" t="e">
        <f aca="false">COLUMN(AAY$11)*IF(AND(#REF!=AAZ$1,#REF!=AAZ$2),1,0)</f>
        <v>#REF!</v>
      </c>
      <c r="ABA23" s="123" t="e">
        <f aca="false">COLUMN(AAZ$11)*IF(AND(#REF!=ABA$1,#REF!=ABA$2),1,0)</f>
        <v>#REF!</v>
      </c>
      <c r="ABB23" s="123" t="e">
        <f aca="false">COLUMN(ABA$11)*IF(AND(#REF!=ABB$1,#REF!=ABB$2),1,0)</f>
        <v>#REF!</v>
      </c>
      <c r="ABC23" s="123" t="e">
        <f aca="false">COLUMN(ABB$11)*IF(AND(#REF!=ABC$1,#REF!=ABC$2),1,0)</f>
        <v>#REF!</v>
      </c>
      <c r="ABD23" s="123" t="e">
        <f aca="false">COLUMN(ABC$11)*IF(AND(#REF!=ABD$1,#REF!=ABD$2),1,0)</f>
        <v>#REF!</v>
      </c>
      <c r="ABE23" s="123" t="e">
        <f aca="false">COLUMN(ABD$11)*IF(AND(#REF!=ABE$1,#REF!=ABE$2),1,0)</f>
        <v>#REF!</v>
      </c>
      <c r="ABF23" s="123" t="e">
        <f aca="false">COLUMN(ABE$11)*IF(AND(#REF!=ABF$1,#REF!=ABF$2),1,0)</f>
        <v>#REF!</v>
      </c>
      <c r="ABG23" s="123" t="e">
        <f aca="false">COLUMN(ABF$11)*IF(AND(#REF!=ABG$1,#REF!=ABG$2),1,0)</f>
        <v>#REF!</v>
      </c>
      <c r="ABH23" s="123" t="e">
        <f aca="false">COLUMN(ABG$11)*IF(AND(#REF!=ABH$1,#REF!=ABH$2),1,0)</f>
        <v>#REF!</v>
      </c>
      <c r="ABI23" s="123" t="e">
        <f aca="false">COLUMN(ABH$11)*IF(AND(#REF!=ABI$1,#REF!=ABI$2),1,0)</f>
        <v>#REF!</v>
      </c>
      <c r="ABJ23" s="123" t="e">
        <f aca="false">COLUMN(ABI$11)*IF(AND(#REF!=ABJ$1,#REF!=ABJ$2),1,0)</f>
        <v>#REF!</v>
      </c>
      <c r="ABK23" s="123" t="e">
        <f aca="false">COLUMN(ABJ$11)*IF(AND(#REF!=ABK$1,#REF!=ABK$2),1,0)</f>
        <v>#REF!</v>
      </c>
      <c r="ABL23" s="123" t="e">
        <f aca="false">COLUMN(ABK$11)*IF(AND(#REF!=ABL$1,#REF!=ABL$2),1,0)</f>
        <v>#REF!</v>
      </c>
      <c r="ABM23" s="123" t="e">
        <f aca="false">COLUMN(ABL$11)*IF(AND(#REF!=ABM$1,#REF!=ABM$2),1,0)</f>
        <v>#REF!</v>
      </c>
      <c r="ABN23" s="123" t="e">
        <f aca="false">COLUMN(ABM$11)*IF(AND(#REF!=ABN$1,#REF!=ABN$2),1,0)</f>
        <v>#REF!</v>
      </c>
      <c r="ABO23" s="123" t="e">
        <f aca="false">COLUMN(ABN$11)*IF(AND(#REF!=ABO$1,#REF!=ABO$2),1,0)</f>
        <v>#REF!</v>
      </c>
      <c r="ABP23" s="123" t="e">
        <f aca="false">COLUMN(ABO$11)*IF(AND(#REF!=ABP$1,#REF!=ABP$2),1,0)</f>
        <v>#REF!</v>
      </c>
      <c r="ABQ23" s="123" t="e">
        <f aca="false">COLUMN(ABP$11)*IF(AND(#REF!=ABQ$1,#REF!=ABQ$2),1,0)</f>
        <v>#REF!</v>
      </c>
      <c r="ABR23" s="123" t="e">
        <f aca="false">COLUMN(ABQ$11)*IF(AND(#REF!=ABR$1,#REF!=ABR$2),1,0)</f>
        <v>#REF!</v>
      </c>
      <c r="ABS23" s="123" t="e">
        <f aca="false">COLUMN(ABR$11)*IF(AND(#REF!=ABS$1,#REF!=ABS$2),1,0)</f>
        <v>#REF!</v>
      </c>
      <c r="ABT23" s="123" t="e">
        <f aca="false">COLUMN(ABS$11)*IF(AND(#REF!=ABT$1,#REF!=ABT$2),1,0)</f>
        <v>#REF!</v>
      </c>
      <c r="ABU23" s="123" t="e">
        <f aca="false">COLUMN(ABT$11)*IF(AND(#REF!=ABU$1,#REF!=ABU$2),1,0)</f>
        <v>#REF!</v>
      </c>
      <c r="ABV23" s="123" t="e">
        <f aca="false">COLUMN(ABU$11)*IF(AND(#REF!=ABV$1,#REF!=ABV$2),1,0)</f>
        <v>#REF!</v>
      </c>
      <c r="ABW23" s="123" t="e">
        <f aca="false">COLUMN(ABV$11)*IF(AND(#REF!=ABW$1,#REF!=ABW$2),1,0)</f>
        <v>#REF!</v>
      </c>
      <c r="ABX23" s="123" t="e">
        <f aca="false">COLUMN(ABW$11)*IF(AND(#REF!=ABX$1,#REF!=ABX$2),1,0)</f>
        <v>#REF!</v>
      </c>
      <c r="ABY23" s="123" t="e">
        <f aca="false">COLUMN(ABX$11)*IF(AND(#REF!=ABY$1,#REF!=ABY$2),1,0)</f>
        <v>#REF!</v>
      </c>
      <c r="ABZ23" s="123" t="e">
        <f aca="false">COLUMN(ABY$11)*IF(AND(#REF!=ABZ$1,#REF!=ABZ$2),1,0)</f>
        <v>#REF!</v>
      </c>
      <c r="ACA23" s="123" t="e">
        <f aca="false">COLUMN(ABZ$11)*IF(AND(#REF!=ACA$1,#REF!=ACA$2),1,0)</f>
        <v>#REF!</v>
      </c>
      <c r="ACB23" s="123" t="e">
        <f aca="false">COLUMN(ACA$11)*IF(AND(#REF!=ACB$1,#REF!=ACB$2),1,0)</f>
        <v>#REF!</v>
      </c>
      <c r="ACC23" s="123" t="e">
        <f aca="false">COLUMN(ACB$11)*IF(AND(#REF!=ACC$1,#REF!=ACC$2),1,0)</f>
        <v>#REF!</v>
      </c>
      <c r="ACD23" s="123" t="e">
        <f aca="false">COLUMN(ACC$11)*IF(AND(#REF!=ACD$1,#REF!=ACD$2),1,0)</f>
        <v>#REF!</v>
      </c>
      <c r="ACE23" s="123" t="e">
        <f aca="false">COLUMN(ACD$11)*IF(AND(#REF!=ACE$1,#REF!=ACE$2),1,0)</f>
        <v>#REF!</v>
      </c>
      <c r="ACF23" s="123" t="e">
        <f aca="false">COLUMN(ACE$11)*IF(AND(#REF!=ACF$1,#REF!=ACF$2),1,0)</f>
        <v>#REF!</v>
      </c>
      <c r="ACG23" s="123" t="e">
        <f aca="false">COLUMN(ACF$11)*IF(AND(#REF!=ACG$1,#REF!=ACG$2),1,0)</f>
        <v>#REF!</v>
      </c>
      <c r="ACH23" s="123" t="e">
        <f aca="false">COLUMN(ACG$11)*IF(AND(#REF!=ACH$1,#REF!=ACH$2),1,0)</f>
        <v>#REF!</v>
      </c>
      <c r="ACI23" s="123" t="e">
        <f aca="false">COLUMN(ACH$11)*IF(AND(#REF!=ACI$1,#REF!=ACI$2),1,0)</f>
        <v>#REF!</v>
      </c>
      <c r="ACJ23" s="123" t="e">
        <f aca="false">COLUMN(ACI$11)*IF(AND(#REF!=ACJ$1,#REF!=ACJ$2),1,0)</f>
        <v>#REF!</v>
      </c>
      <c r="ACK23" s="123" t="e">
        <f aca="false">COLUMN(ACJ$11)*IF(AND(#REF!=ACK$1,#REF!=ACK$2),1,0)</f>
        <v>#REF!</v>
      </c>
      <c r="ACL23" s="123" t="e">
        <f aca="false">COLUMN(ACK$11)*IF(AND(#REF!=ACL$1,#REF!=ACL$2),1,0)</f>
        <v>#REF!</v>
      </c>
      <c r="ACM23" s="123" t="e">
        <f aca="false">COLUMN(ACL$11)*IF(AND(#REF!=ACM$1,#REF!=ACM$2),1,0)</f>
        <v>#REF!</v>
      </c>
      <c r="ACN23" s="123" t="e">
        <f aca="false">COLUMN(ACM$11)*IF(AND(#REF!=ACN$1,#REF!=ACN$2),1,0)</f>
        <v>#REF!</v>
      </c>
      <c r="ACO23" s="123" t="e">
        <f aca="false">COLUMN(ACN$11)*IF(AND(#REF!=ACO$1,#REF!=ACO$2),1,0)</f>
        <v>#REF!</v>
      </c>
      <c r="ACP23" s="123" t="e">
        <f aca="false">COLUMN(ACO$11)*IF(AND(#REF!=ACP$1,#REF!=ACP$2),1,0)</f>
        <v>#REF!</v>
      </c>
      <c r="ACQ23" s="123" t="e">
        <f aca="false">COLUMN(ACP$11)*IF(AND(#REF!=ACQ$1,#REF!=ACQ$2),1,0)</f>
        <v>#REF!</v>
      </c>
      <c r="ACR23" s="123" t="e">
        <f aca="false">COLUMN(ACQ$11)*IF(AND(#REF!=ACR$1,#REF!=ACR$2),1,0)</f>
        <v>#REF!</v>
      </c>
      <c r="ACS23" s="123" t="e">
        <f aca="false">COLUMN(ACR$11)*IF(AND(#REF!=ACS$1,#REF!=ACS$2),1,0)</f>
        <v>#REF!</v>
      </c>
      <c r="ACT23" s="123" t="e">
        <f aca="false">COLUMN(ACS$11)*IF(AND(#REF!=ACT$1,#REF!=ACT$2),1,0)</f>
        <v>#REF!</v>
      </c>
      <c r="ACU23" s="123" t="e">
        <f aca="false">COLUMN(ACT$11)*IF(AND(#REF!=ACU$1,#REF!=ACU$2),1,0)</f>
        <v>#REF!</v>
      </c>
      <c r="ACV23" s="123" t="e">
        <f aca="false">COLUMN(ACU$11)*IF(AND(#REF!=ACV$1,#REF!=ACV$2),1,0)</f>
        <v>#REF!</v>
      </c>
      <c r="ACW23" s="123" t="e">
        <f aca="false">COLUMN(ACV$11)*IF(AND(#REF!=ACW$1,#REF!=ACW$2),1,0)</f>
        <v>#REF!</v>
      </c>
      <c r="ACX23" s="123" t="e">
        <f aca="false">COLUMN(ACW$11)*IF(AND(#REF!=ACX$1,#REF!=ACX$2),1,0)</f>
        <v>#REF!</v>
      </c>
      <c r="ACY23" s="123" t="e">
        <f aca="false">COLUMN(ACX$11)*IF(AND(#REF!=ACY$1,#REF!=ACY$2),1,0)</f>
        <v>#REF!</v>
      </c>
      <c r="ACZ23" s="123" t="e">
        <f aca="false">COLUMN(ACY$11)*IF(AND(#REF!=ACZ$1,#REF!=ACZ$2),1,0)</f>
        <v>#REF!</v>
      </c>
      <c r="ADA23" s="123" t="e">
        <f aca="false">COLUMN(ACZ$11)*IF(AND(#REF!=ADA$1,#REF!=ADA$2),1,0)</f>
        <v>#REF!</v>
      </c>
      <c r="ADB23" s="123" t="e">
        <f aca="false">COLUMN(ADA$11)*IF(AND(#REF!=ADB$1,#REF!=ADB$2),1,0)</f>
        <v>#REF!</v>
      </c>
      <c r="ADC23" s="123" t="e">
        <f aca="false">COLUMN(ADB$11)*IF(AND(#REF!=ADC$1,#REF!=ADC$2),1,0)</f>
        <v>#REF!</v>
      </c>
      <c r="ADD23" s="123" t="e">
        <f aca="false">COLUMN(ADC$11)*IF(AND(#REF!=ADD$1,#REF!=ADD$2),1,0)</f>
        <v>#REF!</v>
      </c>
      <c r="ADE23" s="123" t="e">
        <f aca="false">COLUMN(ADD$11)*IF(AND(#REF!=ADE$1,#REF!=ADE$2),1,0)</f>
        <v>#REF!</v>
      </c>
      <c r="ADF23" s="123" t="e">
        <f aca="false">COLUMN(ADE$11)*IF(AND(#REF!=ADF$1,#REF!=ADF$2),1,0)</f>
        <v>#REF!</v>
      </c>
      <c r="ADG23" s="123" t="e">
        <f aca="false">COLUMN(ADF$11)*IF(AND(#REF!=ADG$1,#REF!=ADG$2),1,0)</f>
        <v>#REF!</v>
      </c>
      <c r="ADH23" s="123" t="e">
        <f aca="false">COLUMN(ADG$11)*IF(AND(#REF!=ADH$1,#REF!=ADH$2),1,0)</f>
        <v>#REF!</v>
      </c>
      <c r="ADI23" s="123" t="e">
        <f aca="false">COLUMN(ADH$11)*IF(AND(#REF!=ADI$1,#REF!=ADI$2),1,0)</f>
        <v>#REF!</v>
      </c>
      <c r="ADJ23" s="123" t="e">
        <f aca="false">COLUMN(ADI$11)*IF(AND(#REF!=ADJ$1,#REF!=ADJ$2),1,0)</f>
        <v>#REF!</v>
      </c>
      <c r="ADK23" s="123" t="e">
        <f aca="false">COLUMN(ADJ$11)*IF(AND(#REF!=ADK$1,#REF!=ADK$2),1,0)</f>
        <v>#REF!</v>
      </c>
      <c r="ADL23" s="123" t="e">
        <f aca="false">COLUMN(ADK$11)*IF(AND(#REF!=ADL$1,#REF!=ADL$2),1,0)</f>
        <v>#REF!</v>
      </c>
      <c r="ADM23" s="123" t="e">
        <f aca="false">COLUMN(ADL$11)*IF(AND(#REF!=ADM$1,#REF!=ADM$2),1,0)</f>
        <v>#REF!</v>
      </c>
      <c r="ADN23" s="123" t="e">
        <f aca="false">COLUMN(ADM$11)*IF(AND(#REF!=ADN$1,#REF!=ADN$2),1,0)</f>
        <v>#REF!</v>
      </c>
      <c r="ADO23" s="123" t="e">
        <f aca="false">COLUMN(ADN$11)*IF(AND(#REF!=ADO$1,#REF!=ADO$2),1,0)</f>
        <v>#REF!</v>
      </c>
      <c r="ADP23" s="123" t="e">
        <f aca="false">COLUMN(ADO$11)*IF(AND(#REF!=ADP$1,#REF!=ADP$2),1,0)</f>
        <v>#REF!</v>
      </c>
      <c r="ADQ23" s="123" t="e">
        <f aca="false">COLUMN(ADP$11)*IF(AND(#REF!=ADQ$1,#REF!=ADQ$2),1,0)</f>
        <v>#REF!</v>
      </c>
      <c r="ADR23" s="123" t="e">
        <f aca="false">COLUMN(ADQ$11)*IF(AND(#REF!=ADR$1,#REF!=ADR$2),1,0)</f>
        <v>#REF!</v>
      </c>
      <c r="ADS23" s="123" t="e">
        <f aca="false">COLUMN(ADR$11)*IF(AND(#REF!=ADS$1,#REF!=ADS$2),1,0)</f>
        <v>#REF!</v>
      </c>
      <c r="ADT23" s="123" t="e">
        <f aca="false">COLUMN(ADS$11)*IF(AND(#REF!=ADT$1,#REF!=ADT$2),1,0)</f>
        <v>#REF!</v>
      </c>
      <c r="ADU23" s="123" t="e">
        <f aca="false">COLUMN(ADT$11)*IF(AND(#REF!=ADU$1,#REF!=ADU$2),1,0)</f>
        <v>#REF!</v>
      </c>
      <c r="ADV23" s="123" t="e">
        <f aca="false">COLUMN(ADU$11)*IF(AND(#REF!=ADV$1,#REF!=ADV$2),1,0)</f>
        <v>#REF!</v>
      </c>
      <c r="ADW23" s="123" t="e">
        <f aca="false">COLUMN(ADV$11)*IF(AND(#REF!=ADW$1,#REF!=ADW$2),1,0)</f>
        <v>#REF!</v>
      </c>
      <c r="ADX23" s="123" t="e">
        <f aca="false">COLUMN(ADW$11)*IF(AND(#REF!=ADX$1,#REF!=ADX$2),1,0)</f>
        <v>#REF!</v>
      </c>
      <c r="ADY23" s="123" t="e">
        <f aca="false">COLUMN(ADX$11)*IF(AND(#REF!=ADY$1,#REF!=ADY$2),1,0)</f>
        <v>#REF!</v>
      </c>
      <c r="ADZ23" s="123" t="e">
        <f aca="false">COLUMN(ADY$11)*IF(AND(#REF!=ADZ$1,#REF!=ADZ$2),1,0)</f>
        <v>#REF!</v>
      </c>
      <c r="AEA23" s="123" t="e">
        <f aca="false">COLUMN(ADZ$11)*IF(AND(#REF!=AEA$1,#REF!=AEA$2),1,0)</f>
        <v>#REF!</v>
      </c>
      <c r="AEB23" s="123" t="e">
        <f aca="false">COLUMN(AEA$11)*IF(AND(#REF!=AEB$1,#REF!=AEB$2),1,0)</f>
        <v>#REF!</v>
      </c>
      <c r="AEC23" s="123" t="e">
        <f aca="false">COLUMN(AEB$11)*IF(AND(#REF!=AEC$1,#REF!=AEC$2),1,0)</f>
        <v>#REF!</v>
      </c>
      <c r="AED23" s="123" t="e">
        <f aca="false">COLUMN(AEC$11)*IF(AND(#REF!=AED$1,#REF!=AED$2),1,0)</f>
        <v>#REF!</v>
      </c>
      <c r="AEE23" s="123" t="e">
        <f aca="false">COLUMN(AED$11)*IF(AND(#REF!=AEE$1,#REF!=AEE$2),1,0)</f>
        <v>#REF!</v>
      </c>
      <c r="AEF23" s="123" t="e">
        <f aca="false">COLUMN(AEE$11)*IF(AND(#REF!=AEF$1,#REF!=AEF$2),1,0)</f>
        <v>#REF!</v>
      </c>
      <c r="AEG23" s="123" t="e">
        <f aca="false">COLUMN(AEF$11)*IF(AND(#REF!=AEG$1,#REF!=AEG$2),1,0)</f>
        <v>#REF!</v>
      </c>
      <c r="AEH23" s="123" t="e">
        <f aca="false">COLUMN(AEG$11)*IF(AND(#REF!=AEH$1,#REF!=AEH$2),1,0)</f>
        <v>#REF!</v>
      </c>
      <c r="AEI23" s="123" t="e">
        <f aca="false">COLUMN(AEH$11)*IF(AND(#REF!=AEI$1,#REF!=AEI$2),1,0)</f>
        <v>#REF!</v>
      </c>
      <c r="AEJ23" s="123" t="e">
        <f aca="false">COLUMN(AEI$11)*IF(AND(#REF!=AEJ$1,#REF!=AEJ$2),1,0)</f>
        <v>#REF!</v>
      </c>
      <c r="AEK23" s="123" t="e">
        <f aca="false">COLUMN(AEJ$11)*IF(AND(#REF!=AEK$1,#REF!=AEK$2),1,0)</f>
        <v>#REF!</v>
      </c>
      <c r="AEL23" s="123" t="e">
        <f aca="false">COLUMN(AEK$11)*IF(AND(#REF!=AEL$1,#REF!=AEL$2),1,0)</f>
        <v>#REF!</v>
      </c>
      <c r="AEM23" s="123" t="e">
        <f aca="false">COLUMN(AEL$11)*IF(AND(#REF!=AEM$1,#REF!=AEM$2),1,0)</f>
        <v>#REF!</v>
      </c>
      <c r="AEN23" s="123" t="e">
        <f aca="false">COLUMN(AEM$11)*IF(AND(#REF!=AEN$1,#REF!=AEN$2),1,0)</f>
        <v>#REF!</v>
      </c>
      <c r="AEO23" s="123" t="e">
        <f aca="false">COLUMN(AEN$11)*IF(AND(#REF!=AEO$1,#REF!=AEO$2),1,0)</f>
        <v>#REF!</v>
      </c>
      <c r="AEP23" s="123" t="e">
        <f aca="false">COLUMN(AEO$11)*IF(AND(#REF!=AEP$1,#REF!=AEP$2),1,0)</f>
        <v>#REF!</v>
      </c>
      <c r="AEQ23" s="123" t="e">
        <f aca="false">COLUMN(AEP$11)*IF(AND(#REF!=AEQ$1,#REF!=AEQ$2),1,0)</f>
        <v>#REF!</v>
      </c>
      <c r="AER23" s="123" t="e">
        <f aca="false">COLUMN(AEQ$11)*IF(AND(#REF!=AER$1,#REF!=AER$2),1,0)</f>
        <v>#REF!</v>
      </c>
      <c r="AES23" s="123" t="e">
        <f aca="false">COLUMN(AER$11)*IF(AND(#REF!=AES$1,#REF!=AES$2),1,0)</f>
        <v>#REF!</v>
      </c>
      <c r="AET23" s="123" t="e">
        <f aca="false">COLUMN(AES$11)*IF(AND(#REF!=AET$1,#REF!=AET$2),1,0)</f>
        <v>#REF!</v>
      </c>
      <c r="AEU23" s="123" t="e">
        <f aca="false">COLUMN(AET$11)*IF(AND(#REF!=AEU$1,#REF!=AEU$2),1,0)</f>
        <v>#REF!</v>
      </c>
      <c r="AEV23" s="123" t="e">
        <f aca="false">COLUMN(AEU$11)*IF(AND(#REF!=AEV$1,#REF!=AEV$2),1,0)</f>
        <v>#REF!</v>
      </c>
      <c r="AEW23" s="123" t="e">
        <f aca="false">COLUMN(AEV$11)*IF(AND(#REF!=AEW$1,#REF!=AEW$2),1,0)</f>
        <v>#REF!</v>
      </c>
      <c r="AEX23" s="123" t="e">
        <f aca="false">COLUMN(AEW$11)*IF(AND(#REF!=AEX$1,#REF!=AEX$2),1,0)</f>
        <v>#REF!</v>
      </c>
      <c r="AEY23" s="123" t="e">
        <f aca="false">COLUMN(AEX$11)*IF(AND(#REF!=AEY$1,#REF!=AEY$2),1,0)</f>
        <v>#REF!</v>
      </c>
      <c r="AEZ23" s="123" t="e">
        <f aca="false">COLUMN(AEY$11)*IF(AND(#REF!=AEZ$1,#REF!=AEZ$2),1,0)</f>
        <v>#REF!</v>
      </c>
      <c r="AFA23" s="123" t="e">
        <f aca="false">COLUMN(AEZ$11)*IF(AND(#REF!=AFA$1,#REF!=AFA$2),1,0)</f>
        <v>#REF!</v>
      </c>
      <c r="AFB23" s="123" t="e">
        <f aca="false">COLUMN(AFA$11)*IF(AND(#REF!=AFB$1,#REF!=AFB$2),1,0)</f>
        <v>#REF!</v>
      </c>
      <c r="AFC23" s="123" t="e">
        <f aca="false">COLUMN(AFB$11)*IF(AND(#REF!=AFC$1,#REF!=AFC$2),1,0)</f>
        <v>#REF!</v>
      </c>
      <c r="AFD23" s="123" t="e">
        <f aca="false">COLUMN(AFC$11)*IF(AND(#REF!=AFD$1,#REF!=AFD$2),1,0)</f>
        <v>#REF!</v>
      </c>
      <c r="AFE23" s="123" t="e">
        <f aca="false">COLUMN(AFD$11)*IF(AND(#REF!=AFE$1,#REF!=AFE$2),1,0)</f>
        <v>#REF!</v>
      </c>
      <c r="AFF23" s="123" t="e">
        <f aca="false">COLUMN(AFE$11)*IF(AND(#REF!=AFF$1,#REF!=AFF$2),1,0)</f>
        <v>#REF!</v>
      </c>
      <c r="AFG23" s="123" t="e">
        <f aca="false">COLUMN(AFF$11)*IF(AND(#REF!=AFG$1,#REF!=AFG$2),1,0)</f>
        <v>#REF!</v>
      </c>
      <c r="AFH23" s="123" t="e">
        <f aca="false">COLUMN(AFG$11)*IF(AND(#REF!=AFH$1,#REF!=AFH$2),1,0)</f>
        <v>#REF!</v>
      </c>
      <c r="AFI23" s="123" t="e">
        <f aca="false">COLUMN(AFH$11)*IF(AND(#REF!=AFI$1,#REF!=AFI$2),1,0)</f>
        <v>#REF!</v>
      </c>
      <c r="AFJ23" s="123" t="e">
        <f aca="false">COLUMN(AFI$11)*IF(AND(#REF!=AFJ$1,#REF!=AFJ$2),1,0)</f>
        <v>#REF!</v>
      </c>
      <c r="AFK23" s="123" t="e">
        <f aca="false">COLUMN(AFJ$11)*IF(AND(#REF!=AFK$1,#REF!=AFK$2),1,0)</f>
        <v>#REF!</v>
      </c>
      <c r="AFL23" s="123" t="e">
        <f aca="false">COLUMN(AFK$11)*IF(AND(#REF!=AFL$1,#REF!=AFL$2),1,0)</f>
        <v>#REF!</v>
      </c>
      <c r="AFM23" s="123" t="e">
        <f aca="false">COLUMN(AFL$11)*IF(AND(#REF!=AFM$1,#REF!=AFM$2),1,0)</f>
        <v>#REF!</v>
      </c>
      <c r="AFN23" s="123" t="e">
        <f aca="false">COLUMN(AFM$11)*IF(AND(#REF!=AFN$1,#REF!=AFN$2),1,0)</f>
        <v>#REF!</v>
      </c>
      <c r="AFO23" s="123" t="e">
        <f aca="false">COLUMN(AFN$11)*IF(AND(#REF!=AFO$1,#REF!=AFO$2),1,0)</f>
        <v>#REF!</v>
      </c>
      <c r="AFP23" s="123" t="e">
        <f aca="false">COLUMN(AFO$11)*IF(AND(#REF!=AFP$1,#REF!=AFP$2),1,0)</f>
        <v>#REF!</v>
      </c>
      <c r="AFQ23" s="123" t="e">
        <f aca="false">COLUMN(AFP$11)*IF(AND(#REF!=AFQ$1,#REF!=AFQ$2),1,0)</f>
        <v>#REF!</v>
      </c>
      <c r="AFR23" s="123" t="e">
        <f aca="false">COLUMN(AFQ$11)*IF(AND(#REF!=AFR$1,#REF!=AFR$2),1,0)</f>
        <v>#REF!</v>
      </c>
      <c r="AFS23" s="123" t="e">
        <f aca="false">COLUMN(AFR$11)*IF(AND(#REF!=AFS$1,#REF!=AFS$2),1,0)</f>
        <v>#REF!</v>
      </c>
      <c r="AFT23" s="123" t="e">
        <f aca="false">COLUMN(AFS$11)*IF(AND(#REF!=AFT$1,#REF!=AFT$2),1,0)</f>
        <v>#REF!</v>
      </c>
      <c r="AFU23" s="123" t="e">
        <f aca="false">COLUMN(AFT$11)*IF(AND(#REF!=AFU$1,#REF!=AFU$2),1,0)</f>
        <v>#REF!</v>
      </c>
      <c r="AFV23" s="123" t="e">
        <f aca="false">COLUMN(AFU$11)*IF(AND(#REF!=AFV$1,#REF!=AFV$2),1,0)</f>
        <v>#REF!</v>
      </c>
      <c r="AFW23" s="123" t="e">
        <f aca="false">COLUMN(AFV$11)*IF(AND(#REF!=AFW$1,#REF!=AFW$2),1,0)</f>
        <v>#REF!</v>
      </c>
      <c r="AFX23" s="123" t="e">
        <f aca="false">COLUMN(AFW$11)*IF(AND(#REF!=AFX$1,#REF!=AFX$2),1,0)</f>
        <v>#REF!</v>
      </c>
      <c r="AFY23" s="123" t="e">
        <f aca="false">COLUMN(AFX$11)*IF(AND(#REF!=AFY$1,#REF!=AFY$2),1,0)</f>
        <v>#REF!</v>
      </c>
      <c r="AFZ23" s="123" t="e">
        <f aca="false">COLUMN(AFY$11)*IF(AND(#REF!=AFZ$1,#REF!=AFZ$2),1,0)</f>
        <v>#REF!</v>
      </c>
      <c r="AGA23" s="123" t="e">
        <f aca="false">COLUMN(AFZ$11)*IF(AND(#REF!=AGA$1,#REF!=AGA$2),1,0)</f>
        <v>#REF!</v>
      </c>
      <c r="AGB23" s="123" t="e">
        <f aca="false">COLUMN(AGA$11)*IF(AND(#REF!=AGB$1,#REF!=AGB$2),1,0)</f>
        <v>#REF!</v>
      </c>
      <c r="AGC23" s="123" t="e">
        <f aca="false">COLUMN(AGB$11)*IF(AND(#REF!=AGC$1,#REF!=AGC$2),1,0)</f>
        <v>#REF!</v>
      </c>
      <c r="AGD23" s="123" t="e">
        <f aca="false">COLUMN(AGC$11)*IF(AND(#REF!=AGD$1,#REF!=AGD$2),1,0)</f>
        <v>#REF!</v>
      </c>
      <c r="AGE23" s="123" t="e">
        <f aca="false">COLUMN(AGD$11)*IF(AND(#REF!=AGE$1,#REF!=AGE$2),1,0)</f>
        <v>#REF!</v>
      </c>
      <c r="AGF23" s="123" t="e">
        <f aca="false">COLUMN(AGE$11)*IF(AND(#REF!=AGF$1,#REF!=AGF$2),1,0)</f>
        <v>#REF!</v>
      </c>
      <c r="AGG23" s="123" t="e">
        <f aca="false">COLUMN(AGF$11)*IF(AND(#REF!=AGG$1,#REF!=AGG$2),1,0)</f>
        <v>#REF!</v>
      </c>
      <c r="AGH23" s="123" t="e">
        <f aca="false">COLUMN(AGG$11)*IF(AND(#REF!=AGH$1,#REF!=AGH$2),1,0)</f>
        <v>#REF!</v>
      </c>
      <c r="AGI23" s="123" t="e">
        <f aca="false">COLUMN(AGH$11)*IF(AND(#REF!=AGI$1,#REF!=AGI$2),1,0)</f>
        <v>#REF!</v>
      </c>
      <c r="AGJ23" s="123" t="e">
        <f aca="false">COLUMN(AGI$11)*IF(AND(#REF!=AGJ$1,#REF!=AGJ$2),1,0)</f>
        <v>#REF!</v>
      </c>
      <c r="AGK23" s="123" t="e">
        <f aca="false">COLUMN(AGJ$11)*IF(AND(#REF!=AGK$1,#REF!=AGK$2),1,0)</f>
        <v>#REF!</v>
      </c>
      <c r="AGL23" s="123" t="e">
        <f aca="false">COLUMN(AGK$11)*IF(AND(#REF!=AGL$1,#REF!=AGL$2),1,0)</f>
        <v>#REF!</v>
      </c>
      <c r="AGM23" s="123" t="e">
        <f aca="false">COLUMN(AGL$11)*IF(AND(#REF!=AGM$1,#REF!=AGM$2),1,0)</f>
        <v>#REF!</v>
      </c>
      <c r="AGN23" s="123" t="e">
        <f aca="false">COLUMN(AGM$11)*IF(AND(#REF!=AGN$1,#REF!=AGN$2),1,0)</f>
        <v>#REF!</v>
      </c>
      <c r="AGO23" s="123" t="e">
        <f aca="false">COLUMN(AGN$11)*IF(AND(#REF!=AGO$1,#REF!=AGO$2),1,0)</f>
        <v>#REF!</v>
      </c>
      <c r="AGP23" s="123" t="e">
        <f aca="false">COLUMN(AGO$11)*IF(AND(#REF!=AGP$1,#REF!=AGP$2),1,0)</f>
        <v>#REF!</v>
      </c>
      <c r="AGQ23" s="123" t="e">
        <f aca="false">COLUMN(AGP$11)*IF(AND(#REF!=AGQ$1,#REF!=AGQ$2),1,0)</f>
        <v>#REF!</v>
      </c>
      <c r="AGR23" s="123" t="e">
        <f aca="false">COLUMN(AGQ$11)*IF(AND(#REF!=AGR$1,#REF!=AGR$2),1,0)</f>
        <v>#REF!</v>
      </c>
      <c r="AGS23" s="123" t="e">
        <f aca="false">COLUMN(AGR$11)*IF(AND(#REF!=AGS$1,#REF!=AGS$2),1,0)</f>
        <v>#REF!</v>
      </c>
      <c r="AGT23" s="123" t="e">
        <f aca="false">COLUMN(AGS$11)*IF(AND(#REF!=AGT$1,#REF!=AGT$2),1,0)</f>
        <v>#REF!</v>
      </c>
      <c r="AGU23" s="123" t="e">
        <f aca="false">COLUMN(AGT$11)*IF(AND(#REF!=AGU$1,#REF!=AGU$2),1,0)</f>
        <v>#REF!</v>
      </c>
      <c r="AGV23" s="123" t="e">
        <f aca="false">COLUMN(AGU$11)*IF(AND(#REF!=AGV$1,#REF!=AGV$2),1,0)</f>
        <v>#REF!</v>
      </c>
      <c r="AGW23" s="123" t="e">
        <f aca="false">COLUMN(AGV$11)*IF(AND(#REF!=AGW$1,#REF!=AGW$2),1,0)</f>
        <v>#REF!</v>
      </c>
      <c r="AGX23" s="123" t="e">
        <f aca="false">COLUMN(AGW$11)*IF(AND(#REF!=AGX$1,#REF!=AGX$2),1,0)</f>
        <v>#REF!</v>
      </c>
      <c r="AGY23" s="123" t="e">
        <f aca="false">COLUMN(AGX$11)*IF(AND(#REF!=AGY$1,#REF!=AGY$2),1,0)</f>
        <v>#REF!</v>
      </c>
      <c r="AGZ23" s="123" t="e">
        <f aca="false">COLUMN(AGY$11)*IF(AND(#REF!=AGZ$1,#REF!=AGZ$2),1,0)</f>
        <v>#REF!</v>
      </c>
      <c r="AHA23" s="123" t="e">
        <f aca="false">COLUMN(AGZ$11)*IF(AND(#REF!=AHA$1,#REF!=AHA$2),1,0)</f>
        <v>#REF!</v>
      </c>
      <c r="AHB23" s="123" t="e">
        <f aca="false">COLUMN(AHA$11)*IF(AND(#REF!=AHB$1,#REF!=AHB$2),1,0)</f>
        <v>#REF!</v>
      </c>
      <c r="AHC23" s="123" t="e">
        <f aca="false">COLUMN(AHB$11)*IF(AND(#REF!=AHC$1,#REF!=AHC$2),1,0)</f>
        <v>#REF!</v>
      </c>
      <c r="AHD23" s="123" t="e">
        <f aca="false">COLUMN(AHC$11)*IF(AND(#REF!=AHD$1,#REF!=AHD$2),1,0)</f>
        <v>#REF!</v>
      </c>
      <c r="AHE23" s="123" t="e">
        <f aca="false">COLUMN(AHD$11)*IF(AND(#REF!=AHE$1,#REF!=AHE$2),1,0)</f>
        <v>#REF!</v>
      </c>
      <c r="AHF23" s="123" t="e">
        <f aca="false">COLUMN(AHE$11)*IF(AND(#REF!=AHF$1,#REF!=AHF$2),1,0)</f>
        <v>#REF!</v>
      </c>
      <c r="AHG23" s="123" t="e">
        <f aca="false">COLUMN(AHF$11)*IF(AND(#REF!=AHG$1,#REF!=AHG$2),1,0)</f>
        <v>#REF!</v>
      </c>
      <c r="AHH23" s="123" t="e">
        <f aca="false">COLUMN(AHG$11)*IF(AND(#REF!=AHH$1,#REF!=AHH$2),1,0)</f>
        <v>#REF!</v>
      </c>
      <c r="AHI23" s="123" t="e">
        <f aca="false">COLUMN(AHH$11)*IF(AND(#REF!=AHI$1,#REF!=AHI$2),1,0)</f>
        <v>#REF!</v>
      </c>
      <c r="AHJ23" s="123" t="e">
        <f aca="false">COLUMN(AHI$11)*IF(AND(#REF!=AHJ$1,#REF!=AHJ$2),1,0)</f>
        <v>#REF!</v>
      </c>
      <c r="AHK23" s="123" t="e">
        <f aca="false">COLUMN(AHJ$11)*IF(AND(#REF!=AHK$1,#REF!=AHK$2),1,0)</f>
        <v>#REF!</v>
      </c>
      <c r="AHL23" s="123" t="e">
        <f aca="false">COLUMN(AHK$11)*IF(AND(#REF!=AHL$1,#REF!=AHL$2),1,0)</f>
        <v>#REF!</v>
      </c>
      <c r="AHM23" s="123" t="e">
        <f aca="false">COLUMN(AHL$11)*IF(AND(#REF!=AHM$1,#REF!=AHM$2),1,0)</f>
        <v>#REF!</v>
      </c>
      <c r="AHN23" s="123" t="e">
        <f aca="false">COLUMN(AHM$11)*IF(AND(#REF!=AHN$1,#REF!=AHN$2),1,0)</f>
        <v>#REF!</v>
      </c>
      <c r="AHO23" s="123" t="e">
        <f aca="false">COLUMN(AHN$11)*IF(AND(#REF!=AHO$1,#REF!=AHO$2),1,0)</f>
        <v>#REF!</v>
      </c>
      <c r="AHP23" s="123" t="e">
        <f aca="false">COLUMN(AHO$11)*IF(AND(#REF!=AHP$1,#REF!=AHP$2),1,0)</f>
        <v>#REF!</v>
      </c>
      <c r="AHQ23" s="123" t="e">
        <f aca="false">COLUMN(AHP$11)*IF(AND(#REF!=AHQ$1,#REF!=AHQ$2),1,0)</f>
        <v>#REF!</v>
      </c>
      <c r="AHR23" s="123" t="e">
        <f aca="false">COLUMN(AHQ$11)*IF(AND(#REF!=AHR$1,#REF!=AHR$2),1,0)</f>
        <v>#REF!</v>
      </c>
      <c r="AHS23" s="123" t="e">
        <f aca="false">COLUMN(AHR$11)*IF(AND(#REF!=AHS$1,#REF!=AHS$2),1,0)</f>
        <v>#REF!</v>
      </c>
      <c r="AHT23" s="123" t="e">
        <f aca="false">COLUMN(AHS$11)*IF(AND(#REF!=AHT$1,#REF!=AHT$2),1,0)</f>
        <v>#REF!</v>
      </c>
      <c r="AHU23" s="123" t="e">
        <f aca="false">COLUMN(AHT$11)*IF(AND(#REF!=AHU$1,#REF!=AHU$2),1,0)</f>
        <v>#REF!</v>
      </c>
      <c r="AHV23" s="123" t="e">
        <f aca="false">COLUMN(AHU$11)*IF(AND(#REF!=AHV$1,#REF!=AHV$2),1,0)</f>
        <v>#REF!</v>
      </c>
      <c r="AHW23" s="123" t="e">
        <f aca="false">COLUMN(AHV$11)*IF(AND(#REF!=AHW$1,#REF!=AHW$2),1,0)</f>
        <v>#REF!</v>
      </c>
      <c r="AHX23" s="123" t="e">
        <f aca="false">COLUMN(AHW$11)*IF(AND(#REF!=AHX$1,#REF!=AHX$2),1,0)</f>
        <v>#REF!</v>
      </c>
      <c r="AHY23" s="123" t="e">
        <f aca="false">COLUMN(AHX$11)*IF(AND(#REF!=AHY$1,#REF!=AHY$2),1,0)</f>
        <v>#REF!</v>
      </c>
      <c r="AHZ23" s="123" t="e">
        <f aca="false">COLUMN(AHY$11)*IF(AND(#REF!=AHZ$1,#REF!=AHZ$2),1,0)</f>
        <v>#REF!</v>
      </c>
      <c r="AIA23" s="123" t="e">
        <f aca="false">COLUMN(AHZ$11)*IF(AND(#REF!=AIA$1,#REF!=AIA$2),1,0)</f>
        <v>#REF!</v>
      </c>
      <c r="AIB23" s="123" t="e">
        <f aca="false">COLUMN(AIA$11)*IF(AND(#REF!=AIB$1,#REF!=AIB$2),1,0)</f>
        <v>#REF!</v>
      </c>
      <c r="AIC23" s="123" t="e">
        <f aca="false">COLUMN(AIB$11)*IF(AND(#REF!=AIC$1,#REF!=AIC$2),1,0)</f>
        <v>#REF!</v>
      </c>
      <c r="AID23" s="123" t="e">
        <f aca="false">COLUMN(AIC$11)*IF(AND(#REF!=AID$1,#REF!=AID$2),1,0)</f>
        <v>#REF!</v>
      </c>
      <c r="AIE23" s="123" t="e">
        <f aca="false">COLUMN(AID$11)*IF(AND(#REF!=AIE$1,#REF!=AIE$2),1,0)</f>
        <v>#REF!</v>
      </c>
      <c r="AIF23" s="123" t="e">
        <f aca="false">COLUMN(AIE$11)*IF(AND(#REF!=AIF$1,#REF!=AIF$2),1,0)</f>
        <v>#REF!</v>
      </c>
      <c r="AIG23" s="123" t="e">
        <f aca="false">COLUMN(AIF$11)*IF(AND(#REF!=AIG$1,#REF!=AIG$2),1,0)</f>
        <v>#REF!</v>
      </c>
      <c r="AIH23" s="123" t="e">
        <f aca="false">COLUMN(AIG$11)*IF(AND(#REF!=AIH$1,#REF!=AIH$2),1,0)</f>
        <v>#REF!</v>
      </c>
      <c r="AII23" s="123" t="e">
        <f aca="false">COLUMN(AIH$11)*IF(AND(#REF!=AII$1,#REF!=AII$2),1,0)</f>
        <v>#REF!</v>
      </c>
      <c r="AIJ23" s="123" t="e">
        <f aca="false">COLUMN(AII$11)*IF(AND(#REF!=AIJ$1,#REF!=AIJ$2),1,0)</f>
        <v>#REF!</v>
      </c>
      <c r="AIK23" s="123" t="e">
        <f aca="false">COLUMN(AIJ$11)*IF(AND(#REF!=AIK$1,#REF!=AIK$2),1,0)</f>
        <v>#REF!</v>
      </c>
      <c r="AIL23" s="123" t="e">
        <f aca="false">COLUMN(AIK$11)*IF(AND(#REF!=AIL$1,#REF!=AIL$2),1,0)</f>
        <v>#REF!</v>
      </c>
      <c r="AIM23" s="123" t="e">
        <f aca="false">COLUMN(AIL$11)*IF(AND(#REF!=AIM$1,#REF!=AIM$2),1,0)</f>
        <v>#REF!</v>
      </c>
      <c r="AIN23" s="123" t="e">
        <f aca="false">COLUMN(AIM$11)*IF(AND(#REF!=AIN$1,#REF!=AIN$2),1,0)</f>
        <v>#REF!</v>
      </c>
      <c r="AIO23" s="123" t="e">
        <f aca="false">COLUMN(AIN$11)*IF(AND(#REF!=AIO$1,#REF!=AIO$2),1,0)</f>
        <v>#REF!</v>
      </c>
      <c r="AIP23" s="123" t="e">
        <f aca="false">COLUMN(AIO$11)*IF(AND(#REF!=AIP$1,#REF!=AIP$2),1,0)</f>
        <v>#REF!</v>
      </c>
      <c r="AIQ23" s="123" t="e">
        <f aca="false">COLUMN(AIP$11)*IF(AND(#REF!=AIQ$1,#REF!=AIQ$2),1,0)</f>
        <v>#REF!</v>
      </c>
      <c r="AIR23" s="123" t="e">
        <f aca="false">COLUMN(AIQ$11)*IF(AND(#REF!=AIR$1,#REF!=AIR$2),1,0)</f>
        <v>#REF!</v>
      </c>
      <c r="AIS23" s="123" t="e">
        <f aca="false">COLUMN(AIR$11)*IF(AND(#REF!=AIS$1,#REF!=AIS$2),1,0)</f>
        <v>#REF!</v>
      </c>
      <c r="AIT23" s="123" t="e">
        <f aca="false">COLUMN(AIS$11)*IF(AND(#REF!=AIT$1,#REF!=AIT$2),1,0)</f>
        <v>#REF!</v>
      </c>
      <c r="AIU23" s="123" t="e">
        <f aca="false">COLUMN(AIT$11)*IF(AND(#REF!=AIU$1,#REF!=AIU$2),1,0)</f>
        <v>#REF!</v>
      </c>
      <c r="AIV23" s="123" t="e">
        <f aca="false">COLUMN(AIU$11)*IF(AND(#REF!=AIV$1,#REF!=AIV$2),1,0)</f>
        <v>#REF!</v>
      </c>
      <c r="AIW23" s="123" t="e">
        <f aca="false">COLUMN(AIV$11)*IF(AND(#REF!=AIW$1,#REF!=AIW$2),1,0)</f>
        <v>#REF!</v>
      </c>
      <c r="AIX23" s="123" t="e">
        <f aca="false">COLUMN(AIW$11)*IF(AND(#REF!=AIX$1,#REF!=AIX$2),1,0)</f>
        <v>#REF!</v>
      </c>
      <c r="AIY23" s="123" t="e">
        <f aca="false">COLUMN(AIX$11)*IF(AND(#REF!=AIY$1,#REF!=AIY$2),1,0)</f>
        <v>#REF!</v>
      </c>
      <c r="AIZ23" s="123" t="e">
        <f aca="false">COLUMN(AIY$11)*IF(AND(#REF!=AIZ$1,#REF!=AIZ$2),1,0)</f>
        <v>#REF!</v>
      </c>
      <c r="AJA23" s="123" t="e">
        <f aca="false">COLUMN(AIZ$11)*IF(AND(#REF!=AJA$1,#REF!=AJA$2),1,0)</f>
        <v>#REF!</v>
      </c>
      <c r="AJB23" s="123" t="e">
        <f aca="false">COLUMN(AJA$11)*IF(AND(#REF!=AJB$1,#REF!=AJB$2),1,0)</f>
        <v>#REF!</v>
      </c>
      <c r="AJC23" s="123" t="e">
        <f aca="false">COLUMN(AJB$11)*IF(AND(#REF!=AJC$1,#REF!=AJC$2),1,0)</f>
        <v>#REF!</v>
      </c>
      <c r="AJD23" s="123" t="e">
        <f aca="false">COLUMN(AJC$11)*IF(AND(#REF!=AJD$1,#REF!=AJD$2),1,0)</f>
        <v>#REF!</v>
      </c>
      <c r="AJE23" s="123" t="e">
        <f aca="false">COLUMN(AJD$11)*IF(AND(#REF!=AJE$1,#REF!=AJE$2),1,0)</f>
        <v>#REF!</v>
      </c>
      <c r="AJF23" s="123" t="e">
        <f aca="false">COLUMN(AJE$11)*IF(AND(#REF!=AJF$1,#REF!=AJF$2),1,0)</f>
        <v>#REF!</v>
      </c>
      <c r="AJG23" s="123" t="e">
        <f aca="false">COLUMN(AJF$11)*IF(AND(#REF!=AJG$1,#REF!=AJG$2),1,0)</f>
        <v>#REF!</v>
      </c>
      <c r="AJH23" s="123" t="e">
        <f aca="false">COLUMN(AJG$11)*IF(AND(#REF!=AJH$1,#REF!=AJH$2),1,0)</f>
        <v>#REF!</v>
      </c>
      <c r="AJI23" s="123" t="e">
        <f aca="false">COLUMN(AJH$11)*IF(AND(#REF!=AJI$1,#REF!=AJI$2),1,0)</f>
        <v>#REF!</v>
      </c>
      <c r="AJJ23" s="123" t="e">
        <f aca="false">COLUMN(AJI$11)*IF(AND(#REF!=AJJ$1,#REF!=AJJ$2),1,0)</f>
        <v>#REF!</v>
      </c>
      <c r="AJK23" s="123" t="e">
        <f aca="false">COLUMN(AJJ$11)*IF(AND(#REF!=AJK$1,#REF!=AJK$2),1,0)</f>
        <v>#REF!</v>
      </c>
      <c r="AJL23" s="123" t="e">
        <f aca="false">COLUMN(AJK$11)*IF(AND(#REF!=AJL$1,#REF!=AJL$2),1,0)</f>
        <v>#REF!</v>
      </c>
      <c r="AJM23" s="123" t="e">
        <f aca="false">COLUMN(AJL$11)*IF(AND(#REF!=AJM$1,#REF!=AJM$2),1,0)</f>
        <v>#REF!</v>
      </c>
      <c r="AJN23" s="123" t="e">
        <f aca="false">COLUMN(AJM$11)*IF(AND(#REF!=AJN$1,#REF!=AJN$2),1,0)</f>
        <v>#REF!</v>
      </c>
      <c r="AJO23" s="123" t="e">
        <f aca="false">COLUMN(AJN$11)*IF(AND(#REF!=AJO$1,#REF!=AJO$2),1,0)</f>
        <v>#REF!</v>
      </c>
      <c r="AJP23" s="123" t="e">
        <f aca="false">COLUMN(AJO$11)*IF(AND(#REF!=AJP$1,#REF!=AJP$2),1,0)</f>
        <v>#REF!</v>
      </c>
      <c r="AJQ23" s="123" t="e">
        <f aca="false">COLUMN(AJP$11)*IF(AND(#REF!=AJQ$1,#REF!=AJQ$2),1,0)</f>
        <v>#REF!</v>
      </c>
      <c r="AJR23" s="123" t="e">
        <f aca="false">COLUMN(AJQ$11)*IF(AND(#REF!=AJR$1,#REF!=AJR$2),1,0)</f>
        <v>#REF!</v>
      </c>
      <c r="AJS23" s="123" t="e">
        <f aca="false">COLUMN(AJR$11)*IF(AND(#REF!=AJS$1,#REF!=AJS$2),1,0)</f>
        <v>#REF!</v>
      </c>
      <c r="AJT23" s="123" t="e">
        <f aca="false">COLUMN(AJS$11)*IF(AND(#REF!=AJT$1,#REF!=AJT$2),1,0)</f>
        <v>#REF!</v>
      </c>
      <c r="AJU23" s="123" t="e">
        <f aca="false">COLUMN(AJT$11)*IF(AND(#REF!=AJU$1,#REF!=AJU$2),1,0)</f>
        <v>#REF!</v>
      </c>
      <c r="AJV23" s="123" t="e">
        <f aca="false">COLUMN(AJU$11)*IF(AND(#REF!=AJV$1,#REF!=AJV$2),1,0)</f>
        <v>#REF!</v>
      </c>
      <c r="AJW23" s="123" t="e">
        <f aca="false">COLUMN(AJV$11)*IF(AND(#REF!=AJW$1,#REF!=AJW$2),1,0)</f>
        <v>#REF!</v>
      </c>
      <c r="AJX23" s="123" t="e">
        <f aca="false">COLUMN(AJW$11)*IF(AND(#REF!=AJX$1,#REF!=AJX$2),1,0)</f>
        <v>#REF!</v>
      </c>
      <c r="AJY23" s="123" t="e">
        <f aca="false">COLUMN(AJX$11)*IF(AND(#REF!=AJY$1,#REF!=AJY$2),1,0)</f>
        <v>#REF!</v>
      </c>
      <c r="AJZ23" s="123" t="e">
        <f aca="false">COLUMN(AJY$11)*IF(AND(#REF!=AJZ$1,#REF!=AJZ$2),1,0)</f>
        <v>#REF!</v>
      </c>
      <c r="AKA23" s="123" t="e">
        <f aca="false">COLUMN(AJZ$11)*IF(AND(#REF!=AKA$1,#REF!=AKA$2),1,0)</f>
        <v>#REF!</v>
      </c>
      <c r="AKB23" s="123" t="e">
        <f aca="false">COLUMN(AKA$11)*IF(AND(#REF!=AKB$1,#REF!=AKB$2),1,0)</f>
        <v>#REF!</v>
      </c>
      <c r="AKC23" s="123" t="e">
        <f aca="false">COLUMN(AKB$11)*IF(AND(#REF!=AKC$1,#REF!=AKC$2),1,0)</f>
        <v>#REF!</v>
      </c>
      <c r="AKD23" s="123" t="e">
        <f aca="false">COLUMN(AKC$11)*IF(AND(#REF!=AKD$1,#REF!=AKD$2),1,0)</f>
        <v>#REF!</v>
      </c>
      <c r="AKE23" s="123" t="e">
        <f aca="false">COLUMN(AKD$11)*IF(AND(#REF!=AKE$1,#REF!=AKE$2),1,0)</f>
        <v>#REF!</v>
      </c>
      <c r="AKF23" s="123" t="e">
        <f aca="false">COLUMN(AKE$11)*IF(AND(#REF!=AKF$1,#REF!=AKF$2),1,0)</f>
        <v>#REF!</v>
      </c>
      <c r="AKG23" s="123" t="e">
        <f aca="false">COLUMN(AKF$11)*IF(AND(#REF!=AKG$1,#REF!=AKG$2),1,0)</f>
        <v>#REF!</v>
      </c>
      <c r="AKH23" s="123" t="e">
        <f aca="false">COLUMN(AKG$11)*IF(AND(#REF!=AKH$1,#REF!=AKH$2),1,0)</f>
        <v>#REF!</v>
      </c>
      <c r="AKI23" s="123" t="e">
        <f aca="false">COLUMN(AKH$11)*IF(AND(#REF!=AKI$1,#REF!=AKI$2),1,0)</f>
        <v>#REF!</v>
      </c>
      <c r="AKJ23" s="123" t="e">
        <f aca="false">COLUMN(AKI$11)*IF(AND(#REF!=AKJ$1,#REF!=AKJ$2),1,0)</f>
        <v>#REF!</v>
      </c>
      <c r="AKK23" s="123" t="e">
        <f aca="false">COLUMN(AKJ$11)*IF(AND(#REF!=AKK$1,#REF!=AKK$2),1,0)</f>
        <v>#REF!</v>
      </c>
      <c r="AKL23" s="123" t="e">
        <f aca="false">COLUMN(AKK$11)*IF(AND(#REF!=AKL$1,#REF!=AKL$2),1,0)</f>
        <v>#REF!</v>
      </c>
      <c r="AKM23" s="123" t="e">
        <f aca="false">COLUMN(AKL$11)*IF(AND(#REF!=AKM$1,#REF!=AKM$2),1,0)</f>
        <v>#REF!</v>
      </c>
      <c r="AKN23" s="123" t="e">
        <f aca="false">COLUMN(AKM$11)*IF(AND(#REF!=AKN$1,#REF!=AKN$2),1,0)</f>
        <v>#REF!</v>
      </c>
      <c r="AKO23" s="123" t="e">
        <f aca="false">COLUMN(AKN$11)*IF(AND(#REF!=AKO$1,#REF!=AKO$2),1,0)</f>
        <v>#REF!</v>
      </c>
      <c r="AKP23" s="123" t="e">
        <f aca="false">COLUMN(AKO$11)*IF(AND(#REF!=AKP$1,#REF!=AKP$2),1,0)</f>
        <v>#REF!</v>
      </c>
      <c r="AKQ23" s="123" t="e">
        <f aca="false">COLUMN(AKP$11)*IF(AND(#REF!=AKQ$1,#REF!=AKQ$2),1,0)</f>
        <v>#REF!</v>
      </c>
      <c r="AKR23" s="123" t="e">
        <f aca="false">COLUMN(AKQ$11)*IF(AND(#REF!=AKR$1,#REF!=AKR$2),1,0)</f>
        <v>#REF!</v>
      </c>
      <c r="AKS23" s="123" t="e">
        <f aca="false">COLUMN(AKR$11)*IF(AND(#REF!=AKS$1,#REF!=AKS$2),1,0)</f>
        <v>#REF!</v>
      </c>
      <c r="AKT23" s="123" t="e">
        <f aca="false">COLUMN(AKS$11)*IF(AND(#REF!=AKT$1,#REF!=AKT$2),1,0)</f>
        <v>#REF!</v>
      </c>
      <c r="AKU23" s="123" t="e">
        <f aca="false">COLUMN(AKT$11)*IF(AND(#REF!=AKU$1,#REF!=AKU$2),1,0)</f>
        <v>#REF!</v>
      </c>
      <c r="AKV23" s="123" t="e">
        <f aca="false">COLUMN(AKU$11)*IF(AND(#REF!=AKV$1,#REF!=AKV$2),1,0)</f>
        <v>#REF!</v>
      </c>
      <c r="AKW23" s="123" t="e">
        <f aca="false">COLUMN(AKV$11)*IF(AND(#REF!=AKW$1,#REF!=AKW$2),1,0)</f>
        <v>#REF!</v>
      </c>
      <c r="AKX23" s="123" t="e">
        <f aca="false">COLUMN(AKW$11)*IF(AND(#REF!=AKX$1,#REF!=AKX$2),1,0)</f>
        <v>#REF!</v>
      </c>
      <c r="AKY23" s="123" t="e">
        <f aca="false">COLUMN(AKX$11)*IF(AND(#REF!=AKY$1,#REF!=AKY$2),1,0)</f>
        <v>#REF!</v>
      </c>
      <c r="AKZ23" s="123" t="e">
        <f aca="false">COLUMN(AKY$11)*IF(AND(#REF!=AKZ$1,#REF!=AKZ$2),1,0)</f>
        <v>#REF!</v>
      </c>
      <c r="ALA23" s="123" t="e">
        <f aca="false">COLUMN(AKZ$11)*IF(AND(#REF!=ALA$1,#REF!=ALA$2),1,0)</f>
        <v>#REF!</v>
      </c>
      <c r="ALB23" s="123" t="e">
        <f aca="false">COLUMN(ALA$11)*IF(AND(#REF!=ALB$1,#REF!=ALB$2),1,0)</f>
        <v>#REF!</v>
      </c>
      <c r="ALC23" s="123" t="e">
        <f aca="false">COLUMN(ALB$11)*IF(AND(#REF!=ALC$1,#REF!=ALC$2),1,0)</f>
        <v>#REF!</v>
      </c>
      <c r="ALD23" s="123" t="e">
        <f aca="false">COLUMN(ALC$11)*IF(AND(#REF!=ALD$1,#REF!=ALD$2),1,0)</f>
        <v>#REF!</v>
      </c>
      <c r="ALE23" s="123" t="e">
        <f aca="false">COLUMN(ALD$11)*IF(AND(#REF!=ALE$1,#REF!=ALE$2),1,0)</f>
        <v>#REF!</v>
      </c>
      <c r="ALF23" s="123" t="e">
        <f aca="false">COLUMN(ALE$11)*IF(AND(#REF!=ALF$1,#REF!=ALF$2),1,0)</f>
        <v>#REF!</v>
      </c>
      <c r="ALG23" s="123" t="e">
        <f aca="false">COLUMN(ALF$11)*IF(AND(#REF!=ALG$1,#REF!=ALG$2),1,0)</f>
        <v>#REF!</v>
      </c>
      <c r="ALH23" s="123" t="e">
        <f aca="false">COLUMN(ALG$11)*IF(AND(#REF!=ALH$1,#REF!=ALH$2),1,0)</f>
        <v>#REF!</v>
      </c>
      <c r="ALI23" s="123" t="e">
        <f aca="false">COLUMN(ALH$11)*IF(AND(#REF!=ALI$1,#REF!=ALI$2),1,0)</f>
        <v>#REF!</v>
      </c>
      <c r="ALJ23" s="123" t="e">
        <f aca="false">COLUMN(ALI$11)*IF(AND(#REF!=ALJ$1,#REF!=ALJ$2),1,0)</f>
        <v>#REF!</v>
      </c>
      <c r="ALK23" s="123" t="e">
        <f aca="false">COLUMN(ALJ$11)*IF(AND(#REF!=ALK$1,#REF!=ALK$2),1,0)</f>
        <v>#REF!</v>
      </c>
      <c r="ALL23" s="123" t="e">
        <f aca="false">COLUMN(ALK$11)*IF(AND(#REF!=ALL$1,#REF!=ALL$2),1,0)</f>
        <v>#REF!</v>
      </c>
      <c r="ALM23" s="123" t="e">
        <f aca="false">COLUMN(ALL$11)*IF(AND(#REF!=ALM$1,#REF!=ALM$2),1,0)</f>
        <v>#REF!</v>
      </c>
      <c r="ALN23" s="123" t="e">
        <f aca="false">COLUMN(ALM$11)*IF(AND(#REF!=ALN$1,#REF!=ALN$2),1,0)</f>
        <v>#REF!</v>
      </c>
      <c r="ALO23" s="123" t="e">
        <f aca="false">COLUMN(ALN$11)*IF(AND(#REF!=ALO$1,#REF!=ALO$2),1,0)</f>
        <v>#REF!</v>
      </c>
      <c r="ALP23" s="123" t="e">
        <f aca="false">COLUMN(ALO$11)*IF(AND(#REF!=ALP$1,#REF!=ALP$2),1,0)</f>
        <v>#REF!</v>
      </c>
      <c r="ALQ23" s="123" t="e">
        <f aca="false">COLUMN(ALP$11)*IF(AND(#REF!=ALQ$1,#REF!=ALQ$2),1,0)</f>
        <v>#REF!</v>
      </c>
      <c r="ALR23" s="123" t="e">
        <f aca="false">COLUMN(ALQ$11)*IF(AND(#REF!=ALR$1,#REF!=ALR$2),1,0)</f>
        <v>#REF!</v>
      </c>
      <c r="ALS23" s="123" t="e">
        <f aca="false">COLUMN(ALR$11)*IF(AND(#REF!=ALS$1,#REF!=ALS$2),1,0)</f>
        <v>#REF!</v>
      </c>
      <c r="ALT23" s="123" t="e">
        <f aca="false">COLUMN(ALS$11)*IF(AND(#REF!=ALT$1,#REF!=ALT$2),1,0)</f>
        <v>#REF!</v>
      </c>
      <c r="ALU23" s="123" t="e">
        <f aca="false">COLUMN(ALT$11)*IF(AND(#REF!=ALU$1,#REF!=ALU$2),1,0)</f>
        <v>#REF!</v>
      </c>
      <c r="ALV23" s="123" t="e">
        <f aca="false">COLUMN(ALU$11)*IF(AND(#REF!=ALV$1,#REF!=ALV$2),1,0)</f>
        <v>#REF!</v>
      </c>
      <c r="ALW23" s="123" t="e">
        <f aca="false">COLUMN(ALV$11)*IF(AND(#REF!=ALW$1,#REF!=ALW$2),1,0)</f>
        <v>#REF!</v>
      </c>
      <c r="ALX23" s="123" t="e">
        <f aca="false">COLUMN(ALW$11)*IF(AND(#REF!=ALX$1,#REF!=ALX$2),1,0)</f>
        <v>#REF!</v>
      </c>
      <c r="ALY23" s="123" t="e">
        <f aca="false">COLUMN(ALX$11)*IF(AND(#REF!=ALY$1,#REF!=ALY$2),1,0)</f>
        <v>#REF!</v>
      </c>
      <c r="ALZ23" s="123" t="e">
        <f aca="false">COLUMN(ALY$11)*IF(AND(#REF!=ALZ$1,#REF!=ALZ$2),1,0)</f>
        <v>#REF!</v>
      </c>
      <c r="AMA23" s="123" t="e">
        <f aca="false">COLUMN(ALZ$11)*IF(AND(#REF!=AMA$1,#REF!=AMA$2),1,0)</f>
        <v>#REF!</v>
      </c>
      <c r="AMB23" s="123" t="e">
        <f aca="false">COLUMN(AMA$11)*IF(AND(#REF!=AMB$1,#REF!=AMB$2),1,0)</f>
        <v>#REF!</v>
      </c>
      <c r="AMC23" s="123" t="e">
        <f aca="false">COLUMN(AMB$11)*IF(AND(#REF!=AMC$1,#REF!=AMC$2),1,0)</f>
        <v>#REF!</v>
      </c>
      <c r="AMD23" s="123" t="e">
        <f aca="false">COLUMN(AMC$11)*IF(AND(#REF!=AMD$1,#REF!=AMD$2),1,0)</f>
        <v>#REF!</v>
      </c>
      <c r="AME23" s="123" t="e">
        <f aca="false">COLUMN(AMD$11)*IF(AND(#REF!=AME$1,#REF!=AME$2),1,0)</f>
        <v>#REF!</v>
      </c>
      <c r="AMF23" s="123" t="e">
        <f aca="false">COLUMN(AME$11)*IF(AND(#REF!=AMF$1,#REF!=AMF$2),1,0)</f>
        <v>#REF!</v>
      </c>
      <c r="AMG23" s="123" t="e">
        <f aca="false">COLUMN(AMF$11)*IF(AND(#REF!=AMG$1,#REF!=AMG$2),1,0)</f>
        <v>#REF!</v>
      </c>
      <c r="AMH23" s="123" t="e">
        <f aca="false">COLUMN(AMG$11)*IF(AND(#REF!=AMH$1,#REF!=AMH$2),1,0)</f>
        <v>#REF!</v>
      </c>
      <c r="AMI23" s="123" t="e">
        <f aca="false">COLUMN(AMH$11)*IF(AND(#REF!=AMI$1,#REF!=AMI$2),1,0)</f>
        <v>#REF!</v>
      </c>
      <c r="AMJ23" s="123" t="e">
        <f aca="false">COLUMN(AMI$11)*IF(AND(#REF!=AMJ$1,#REF!=AMJ$2),1,0)</f>
        <v>#REF!</v>
      </c>
    </row>
    <row r="24" customFormat="false" ht="15.75" hidden="false" customHeight="false" outlineLevel="0" collapsed="false">
      <c r="A24" s="138" t="e">
        <f aca="false">INDEX($B$12:$blq$12,1,SUM(B24:blq13))</f>
        <v>#NAME?</v>
      </c>
      <c r="B24" s="123" t="e">
        <f aca="false">COLUMN(A$11)*IF(AND(#REF!=B$1,#REF!=B$2),1,0)</f>
        <v>#REF!</v>
      </c>
      <c r="C24" s="123" t="e">
        <f aca="false">COLUMN(B$11)*IF(AND(#REF!=C$1,#REF!=C$2),1,0)</f>
        <v>#REF!</v>
      </c>
      <c r="D24" s="123" t="e">
        <f aca="false">COLUMN(C$11)*IF(AND(#REF!=D$1,#REF!=D$2),1,0)</f>
        <v>#REF!</v>
      </c>
      <c r="E24" s="123" t="e">
        <f aca="false">COLUMN(D$11)*IF(AND(#REF!=E$1,#REF!=E$2),1,0)</f>
        <v>#REF!</v>
      </c>
      <c r="F24" s="123" t="e">
        <f aca="false">COLUMN(E$11)*IF(AND(#REF!=F$1,#REF!=F$2),1,0)</f>
        <v>#REF!</v>
      </c>
      <c r="G24" s="123" t="e">
        <f aca="false">COLUMN(F$11)*IF(AND(#REF!=G$1,#REF!=G$2),1,0)</f>
        <v>#REF!</v>
      </c>
      <c r="H24" s="123" t="e">
        <f aca="false">COLUMN(G$11)*IF(AND(#REF!=H$1,#REF!=H$2),1,0)</f>
        <v>#REF!</v>
      </c>
      <c r="I24" s="123" t="e">
        <f aca="false">COLUMN(H$11)*IF(AND(#REF!=I$1,#REF!=I$2),1,0)</f>
        <v>#REF!</v>
      </c>
      <c r="J24" s="123" t="e">
        <f aca="false">COLUMN(I$11)*IF(AND(#REF!=J$1,#REF!=J$2),1,0)</f>
        <v>#REF!</v>
      </c>
      <c r="K24" s="123" t="e">
        <f aca="false">COLUMN(J$11)*IF(AND(#REF!=K$1,#REF!=K$2),1,0)</f>
        <v>#REF!</v>
      </c>
      <c r="L24" s="123" t="e">
        <f aca="false">COLUMN(K$11)*IF(AND(#REF!=L$1,#REF!=L$2),1,0)</f>
        <v>#REF!</v>
      </c>
      <c r="M24" s="123" t="e">
        <f aca="false">COLUMN(L$11)*IF(AND(#REF!=M$1,#REF!=M$2),1,0)</f>
        <v>#REF!</v>
      </c>
      <c r="N24" s="123" t="e">
        <f aca="false">COLUMN(M$11)*IF(AND(#REF!=N$1,#REF!=N$2),1,0)</f>
        <v>#REF!</v>
      </c>
      <c r="O24" s="123" t="e">
        <f aca="false">COLUMN(N$11)*IF(AND(#REF!=O$1,#REF!=O$2),1,0)</f>
        <v>#REF!</v>
      </c>
      <c r="P24" s="123" t="e">
        <f aca="false">COLUMN(O$11)*IF(AND(#REF!=P$1,#REF!=P$2),1,0)</f>
        <v>#REF!</v>
      </c>
      <c r="Q24" s="123" t="e">
        <f aca="false">COLUMN(P$11)*IF(AND(#REF!=Q$1,#REF!=Q$2),1,0)</f>
        <v>#REF!</v>
      </c>
      <c r="R24" s="123" t="e">
        <f aca="false">COLUMN(Q$11)*IF(AND(#REF!=R$1,#REF!=R$2),1,0)</f>
        <v>#REF!</v>
      </c>
      <c r="S24" s="123" t="e">
        <f aca="false">COLUMN(R$11)*IF(AND(#REF!=S$1,#REF!=S$2),1,0)</f>
        <v>#REF!</v>
      </c>
      <c r="T24" s="123" t="e">
        <f aca="false">COLUMN(S$11)*IF(AND(#REF!=T$1,#REF!=T$2),1,0)</f>
        <v>#REF!</v>
      </c>
      <c r="U24" s="123" t="e">
        <f aca="false">COLUMN(T$11)*IF(AND(#REF!=U$1,#REF!=U$2),1,0)</f>
        <v>#REF!</v>
      </c>
      <c r="V24" s="123" t="e">
        <f aca="false">COLUMN(U$11)*IF(AND(#REF!=V$1,#REF!=V$2),1,0)</f>
        <v>#REF!</v>
      </c>
      <c r="W24" s="123" t="e">
        <f aca="false">COLUMN(V$11)*IF(AND(#REF!=W$1,#REF!=W$2),1,0)</f>
        <v>#REF!</v>
      </c>
      <c r="X24" s="123" t="e">
        <f aca="false">COLUMN(W$11)*IF(AND(#REF!=X$1,#REF!=X$2),1,0)</f>
        <v>#REF!</v>
      </c>
      <c r="Y24" s="123" t="e">
        <f aca="false">COLUMN(X$11)*IF(AND(#REF!=Y$1,#REF!=Y$2),1,0)</f>
        <v>#REF!</v>
      </c>
      <c r="Z24" s="123" t="e">
        <f aca="false">COLUMN(Y$11)*IF(AND(#REF!=Z$1,#REF!=Z$2),1,0)</f>
        <v>#REF!</v>
      </c>
      <c r="AA24" s="123" t="e">
        <f aca="false">COLUMN(Z$11)*IF(AND(#REF!=AA$1,#REF!=AA$2),1,0)</f>
        <v>#REF!</v>
      </c>
      <c r="AB24" s="123" t="e">
        <f aca="false">COLUMN(AA$11)*IF(AND(#REF!=AB$1,#REF!=AB$2),1,0)</f>
        <v>#REF!</v>
      </c>
      <c r="AC24" s="123" t="e">
        <f aca="false">COLUMN(AB$11)*IF(AND(#REF!=AC$1,#REF!=AC$2),1,0)</f>
        <v>#REF!</v>
      </c>
      <c r="AD24" s="123" t="e">
        <f aca="false">COLUMN(AC$11)*IF(AND(#REF!=AD$1,#REF!=AD$2),1,0)</f>
        <v>#REF!</v>
      </c>
      <c r="AE24" s="123" t="e">
        <f aca="false">COLUMN(AD$11)*IF(AND(#REF!=AE$1,#REF!=AE$2),1,0)</f>
        <v>#REF!</v>
      </c>
      <c r="AF24" s="123" t="e">
        <f aca="false">COLUMN(AE$11)*IF(AND(#REF!=AF$1,#REF!=AF$2),1,0)</f>
        <v>#REF!</v>
      </c>
      <c r="AG24" s="123" t="e">
        <f aca="false">COLUMN(AF$11)*IF(AND(#REF!=AG$1,#REF!=AG$2),1,0)</f>
        <v>#REF!</v>
      </c>
      <c r="AH24" s="123" t="e">
        <f aca="false">COLUMN(AG$11)*IF(AND(#REF!=AH$1,#REF!=AH$2),1,0)</f>
        <v>#REF!</v>
      </c>
      <c r="AI24" s="123" t="e">
        <f aca="false">COLUMN(AH$11)*IF(AND(#REF!=AI$1,#REF!=AI$2),1,0)</f>
        <v>#REF!</v>
      </c>
      <c r="AJ24" s="123" t="e">
        <f aca="false">COLUMN(AI$11)*IF(AND(#REF!=AJ$1,#REF!=AJ$2),1,0)</f>
        <v>#REF!</v>
      </c>
      <c r="AK24" s="123" t="e">
        <f aca="false">COLUMN(AJ$11)*IF(AND(#REF!=AK$1,#REF!=AK$2),1,0)</f>
        <v>#REF!</v>
      </c>
      <c r="AL24" s="123" t="e">
        <f aca="false">COLUMN(AK$11)*IF(AND(#REF!=AL$1,#REF!=AL$2),1,0)</f>
        <v>#REF!</v>
      </c>
      <c r="AM24" s="123" t="e">
        <f aca="false">COLUMN(AL$11)*IF(AND(#REF!=AM$1,#REF!=AM$2),1,0)</f>
        <v>#REF!</v>
      </c>
      <c r="AN24" s="123" t="e">
        <f aca="false">COLUMN(AM$11)*IF(AND(#REF!=AN$1,#REF!=AN$2),1,0)</f>
        <v>#REF!</v>
      </c>
      <c r="AO24" s="123" t="e">
        <f aca="false">COLUMN(AN$11)*IF(AND(#REF!=AO$1,#REF!=AO$2),1,0)</f>
        <v>#REF!</v>
      </c>
      <c r="AP24" s="123" t="e">
        <f aca="false">COLUMN(AO$11)*IF(AND(#REF!=AP$1,#REF!=AP$2),1,0)</f>
        <v>#REF!</v>
      </c>
      <c r="AQ24" s="123" t="e">
        <f aca="false">COLUMN(AP$11)*IF(AND(#REF!=AQ$1,#REF!=AQ$2),1,0)</f>
        <v>#REF!</v>
      </c>
      <c r="AR24" s="123" t="e">
        <f aca="false">COLUMN(AQ$11)*IF(AND(#REF!=AR$1,#REF!=AR$2),1,0)</f>
        <v>#REF!</v>
      </c>
      <c r="AS24" s="123" t="e">
        <f aca="false">COLUMN(AR$11)*IF(AND(#REF!=AS$1,#REF!=AS$2),1,0)</f>
        <v>#REF!</v>
      </c>
      <c r="AT24" s="123" t="e">
        <f aca="false">COLUMN(AS$11)*IF(AND(#REF!=AT$1,#REF!=AT$2),1,0)</f>
        <v>#REF!</v>
      </c>
      <c r="AU24" s="123" t="e">
        <f aca="false">COLUMN(AT$11)*IF(AND(#REF!=AU$1,#REF!=AU$2),1,0)</f>
        <v>#REF!</v>
      </c>
      <c r="AV24" s="123" t="e">
        <f aca="false">COLUMN(AU$11)*IF(AND(#REF!=AV$1,#REF!=AV$2),1,0)</f>
        <v>#REF!</v>
      </c>
      <c r="AW24" s="123" t="e">
        <f aca="false">COLUMN(AV$11)*IF(AND(#REF!=AW$1,#REF!=AW$2),1,0)</f>
        <v>#REF!</v>
      </c>
      <c r="AX24" s="123" t="e">
        <f aca="false">COLUMN(AW$11)*IF(AND(#REF!=AX$1,#REF!=AX$2),1,0)</f>
        <v>#REF!</v>
      </c>
      <c r="AY24" s="123" t="e">
        <f aca="false">COLUMN(AX$11)*IF(AND(#REF!=AY$1,#REF!=AY$2),1,0)</f>
        <v>#REF!</v>
      </c>
      <c r="AZ24" s="123" t="e">
        <f aca="false">COLUMN(AY$11)*IF(AND(#REF!=AZ$1,#REF!=AZ$2),1,0)</f>
        <v>#REF!</v>
      </c>
      <c r="BA24" s="123" t="e">
        <f aca="false">COLUMN(AZ$11)*IF(AND(#REF!=BA$1,#REF!=BA$2),1,0)</f>
        <v>#REF!</v>
      </c>
      <c r="BB24" s="123" t="e">
        <f aca="false">COLUMN(BA$11)*IF(AND(#REF!=BB$1,#REF!=BB$2),1,0)</f>
        <v>#REF!</v>
      </c>
      <c r="BC24" s="123" t="e">
        <f aca="false">COLUMN(BB$11)*IF(AND(#REF!=BC$1,#REF!=BC$2),1,0)</f>
        <v>#REF!</v>
      </c>
      <c r="BD24" s="123" t="e">
        <f aca="false">COLUMN(BC$11)*IF(AND(#REF!=BD$1,#REF!=BD$2),1,0)</f>
        <v>#REF!</v>
      </c>
      <c r="BE24" s="123" t="e">
        <f aca="false">COLUMN(BD$11)*IF(AND(#REF!=BE$1,#REF!=BE$2),1,0)</f>
        <v>#REF!</v>
      </c>
      <c r="BF24" s="123" t="e">
        <f aca="false">COLUMN(BE$11)*IF(AND(#REF!=BF$1,#REF!=BF$2),1,0)</f>
        <v>#REF!</v>
      </c>
      <c r="BG24" s="123" t="e">
        <f aca="false">COLUMN(BF$11)*IF(AND(#REF!=BG$1,#REF!=BG$2),1,0)</f>
        <v>#REF!</v>
      </c>
      <c r="BH24" s="123" t="e">
        <f aca="false">COLUMN(BG$11)*IF(AND(#REF!=BH$1,#REF!=BH$2),1,0)</f>
        <v>#REF!</v>
      </c>
      <c r="BI24" s="123" t="e">
        <f aca="false">COLUMN(BH$11)*IF(AND(#REF!=BI$1,#REF!=BI$2),1,0)</f>
        <v>#REF!</v>
      </c>
      <c r="BJ24" s="123" t="e">
        <f aca="false">COLUMN(BI$11)*IF(AND(#REF!=BJ$1,#REF!=BJ$2),1,0)</f>
        <v>#REF!</v>
      </c>
      <c r="BK24" s="123" t="e">
        <f aca="false">COLUMN(BJ$11)*IF(AND(#REF!=BK$1,#REF!=BK$2),1,0)</f>
        <v>#REF!</v>
      </c>
      <c r="BL24" s="123" t="e">
        <f aca="false">COLUMN(BK$11)*IF(AND(#REF!=BL$1,#REF!=BL$2),1,0)</f>
        <v>#REF!</v>
      </c>
      <c r="BM24" s="123" t="e">
        <f aca="false">COLUMN(BL$11)*IF(AND(#REF!=BM$1,#REF!=BM$2),1,0)</f>
        <v>#REF!</v>
      </c>
      <c r="BN24" s="123" t="e">
        <f aca="false">COLUMN(BM$11)*IF(AND(#REF!=BN$1,#REF!=BN$2),1,0)</f>
        <v>#REF!</v>
      </c>
      <c r="BO24" s="123" t="e">
        <f aca="false">COLUMN(BN$11)*IF(AND(#REF!=BO$1,#REF!=BO$2),1,0)</f>
        <v>#REF!</v>
      </c>
      <c r="BP24" s="123" t="e">
        <f aca="false">COLUMN(BO$11)*IF(AND(#REF!=BP$1,#REF!=BP$2),1,0)</f>
        <v>#REF!</v>
      </c>
      <c r="BQ24" s="123" t="e">
        <f aca="false">COLUMN(BP$11)*IF(AND(#REF!=BQ$1,#REF!=BQ$2),1,0)</f>
        <v>#REF!</v>
      </c>
      <c r="BR24" s="123" t="e">
        <f aca="false">COLUMN(BQ$11)*IF(AND(#REF!=BR$1,#REF!=BR$2),1,0)</f>
        <v>#REF!</v>
      </c>
      <c r="BS24" s="123" t="e">
        <f aca="false">COLUMN(BR$11)*IF(AND(#REF!=BS$1,#REF!=BS$2),1,0)</f>
        <v>#REF!</v>
      </c>
      <c r="BT24" s="123" t="e">
        <f aca="false">COLUMN(BS$11)*IF(AND(#REF!=BT$1,#REF!=BT$2),1,0)</f>
        <v>#REF!</v>
      </c>
      <c r="BU24" s="123" t="e">
        <f aca="false">COLUMN(BT$11)*IF(AND(#REF!=BU$1,#REF!=BU$2),1,0)</f>
        <v>#REF!</v>
      </c>
      <c r="BV24" s="123" t="e">
        <f aca="false">COLUMN(BU$11)*IF(AND(#REF!=BV$1,#REF!=BV$2),1,0)</f>
        <v>#REF!</v>
      </c>
      <c r="BW24" s="123" t="e">
        <f aca="false">COLUMN(BV$11)*IF(AND(#REF!=BW$1,#REF!=BW$2),1,0)</f>
        <v>#REF!</v>
      </c>
      <c r="BX24" s="123" t="e">
        <f aca="false">COLUMN(BW$11)*IF(AND(#REF!=BX$1,#REF!=BX$2),1,0)</f>
        <v>#REF!</v>
      </c>
      <c r="BY24" s="123" t="e">
        <f aca="false">COLUMN(BX$11)*IF(AND(#REF!=BY$1,#REF!=BY$2),1,0)</f>
        <v>#REF!</v>
      </c>
      <c r="BZ24" s="123" t="e">
        <f aca="false">COLUMN(BY$11)*IF(AND(#REF!=BZ$1,#REF!=BZ$2),1,0)</f>
        <v>#REF!</v>
      </c>
      <c r="CA24" s="123" t="e">
        <f aca="false">COLUMN(BZ$11)*IF(AND(#REF!=CA$1,#REF!=CA$2),1,0)</f>
        <v>#REF!</v>
      </c>
      <c r="CB24" s="123" t="e">
        <f aca="false">COLUMN(CA$11)*IF(AND(#REF!=CB$1,#REF!=CB$2),1,0)</f>
        <v>#REF!</v>
      </c>
      <c r="CC24" s="123" t="e">
        <f aca="false">COLUMN(CB$11)*IF(AND(#REF!=CC$1,#REF!=CC$2),1,0)</f>
        <v>#REF!</v>
      </c>
      <c r="CD24" s="123" t="e">
        <f aca="false">COLUMN(CC$11)*IF(AND(#REF!=CD$1,#REF!=CD$2),1,0)</f>
        <v>#REF!</v>
      </c>
      <c r="CE24" s="123" t="e">
        <f aca="false">COLUMN(CD$11)*IF(AND(#REF!=CE$1,#REF!=CE$2),1,0)</f>
        <v>#REF!</v>
      </c>
      <c r="CF24" s="123" t="e">
        <f aca="false">COLUMN(CE$11)*IF(AND(#REF!=CF$1,#REF!=CF$2),1,0)</f>
        <v>#REF!</v>
      </c>
      <c r="CG24" s="123" t="e">
        <f aca="false">COLUMN(CF$11)*IF(AND(#REF!=CG$1,#REF!=CG$2),1,0)</f>
        <v>#REF!</v>
      </c>
      <c r="CH24" s="123" t="e">
        <f aca="false">COLUMN(CG$11)*IF(AND(#REF!=CH$1,#REF!=CH$2),1,0)</f>
        <v>#REF!</v>
      </c>
      <c r="CI24" s="123" t="e">
        <f aca="false">COLUMN(CH$11)*IF(AND(#REF!=CI$1,#REF!=CI$2),1,0)</f>
        <v>#REF!</v>
      </c>
      <c r="CJ24" s="123" t="e">
        <f aca="false">COLUMN(CI$11)*IF(AND(#REF!=CJ$1,#REF!=CJ$2),1,0)</f>
        <v>#REF!</v>
      </c>
      <c r="CK24" s="123" t="e">
        <f aca="false">COLUMN(CJ$11)*IF(AND(#REF!=CK$1,#REF!=CK$2),1,0)</f>
        <v>#REF!</v>
      </c>
      <c r="CL24" s="123" t="e">
        <f aca="false">COLUMN(CK$11)*IF(AND(#REF!=CL$1,#REF!=CL$2),1,0)</f>
        <v>#REF!</v>
      </c>
      <c r="CM24" s="123" t="e">
        <f aca="false">COLUMN(CL$11)*IF(AND(#REF!=CM$1,#REF!=CM$2),1,0)</f>
        <v>#REF!</v>
      </c>
      <c r="CN24" s="123" t="e">
        <f aca="false">COLUMN(CM$11)*IF(AND(#REF!=CN$1,#REF!=CN$2),1,0)</f>
        <v>#REF!</v>
      </c>
      <c r="CO24" s="123" t="e">
        <f aca="false">COLUMN(CN$11)*IF(AND(#REF!=CO$1,#REF!=CO$2),1,0)</f>
        <v>#REF!</v>
      </c>
      <c r="CP24" s="123" t="e">
        <f aca="false">COLUMN(CO$11)*IF(AND(#REF!=CP$1,#REF!=CP$2),1,0)</f>
        <v>#REF!</v>
      </c>
      <c r="CQ24" s="123" t="e">
        <f aca="false">COLUMN(CP$11)*IF(AND(#REF!=CQ$1,#REF!=CQ$2),1,0)</f>
        <v>#REF!</v>
      </c>
      <c r="CR24" s="123" t="e">
        <f aca="false">COLUMN(CQ$11)*IF(AND(#REF!=CR$1,#REF!=CR$2),1,0)</f>
        <v>#REF!</v>
      </c>
      <c r="CS24" s="123" t="e">
        <f aca="false">COLUMN(CR$11)*IF(AND(#REF!=CS$1,#REF!=CS$2),1,0)</f>
        <v>#REF!</v>
      </c>
      <c r="CT24" s="123" t="e">
        <f aca="false">COLUMN(CS$11)*IF(AND(#REF!=CT$1,#REF!=CT$2),1,0)</f>
        <v>#REF!</v>
      </c>
      <c r="CU24" s="123" t="e">
        <f aca="false">COLUMN(CT$11)*IF(AND(#REF!=CU$1,#REF!=CU$2),1,0)</f>
        <v>#REF!</v>
      </c>
      <c r="CV24" s="123" t="e">
        <f aca="false">COLUMN(CU$11)*IF(AND(#REF!=CV$1,#REF!=CV$2),1,0)</f>
        <v>#REF!</v>
      </c>
      <c r="CW24" s="123" t="e">
        <f aca="false">COLUMN(CV$11)*IF(AND(#REF!=CW$1,#REF!=CW$2),1,0)</f>
        <v>#REF!</v>
      </c>
      <c r="CX24" s="123" t="e">
        <f aca="false">COLUMN(CW$11)*IF(AND(#REF!=CX$1,#REF!=CX$2),1,0)</f>
        <v>#REF!</v>
      </c>
      <c r="CY24" s="123" t="e">
        <f aca="false">COLUMN(CX$11)*IF(AND(#REF!=CY$1,#REF!=CY$2),1,0)</f>
        <v>#REF!</v>
      </c>
      <c r="CZ24" s="123" t="e">
        <f aca="false">COLUMN(CY$11)*IF(AND(#REF!=CZ$1,#REF!=CZ$2),1,0)</f>
        <v>#REF!</v>
      </c>
      <c r="DA24" s="123" t="e">
        <f aca="false">COLUMN(CZ$11)*IF(AND(#REF!=DA$1,#REF!=DA$2),1,0)</f>
        <v>#REF!</v>
      </c>
      <c r="DB24" s="123" t="e">
        <f aca="false">COLUMN(DA$11)*IF(AND(#REF!=DB$1,#REF!=DB$2),1,0)</f>
        <v>#REF!</v>
      </c>
      <c r="DC24" s="123" t="e">
        <f aca="false">COLUMN(DB$11)*IF(AND(#REF!=DC$1,#REF!=DC$2),1,0)</f>
        <v>#REF!</v>
      </c>
      <c r="DD24" s="123" t="e">
        <f aca="false">COLUMN(DC$11)*IF(AND(#REF!=DD$1,#REF!=DD$2),1,0)</f>
        <v>#REF!</v>
      </c>
      <c r="DE24" s="123" t="e">
        <f aca="false">COLUMN(DD$11)*IF(AND(#REF!=DE$1,#REF!=DE$2),1,0)</f>
        <v>#REF!</v>
      </c>
      <c r="DF24" s="123" t="e">
        <f aca="false">COLUMN(DE$11)*IF(AND(#REF!=DF$1,#REF!=DF$2),1,0)</f>
        <v>#REF!</v>
      </c>
      <c r="DG24" s="123" t="e">
        <f aca="false">COLUMN(DF$11)*IF(AND(#REF!=DG$1,#REF!=DG$2),1,0)</f>
        <v>#REF!</v>
      </c>
      <c r="DH24" s="123" t="e">
        <f aca="false">COLUMN(DG$11)*IF(AND(#REF!=DH$1,#REF!=DH$2),1,0)</f>
        <v>#REF!</v>
      </c>
      <c r="DI24" s="123" t="e">
        <f aca="false">COLUMN(DH$11)*IF(AND(#REF!=DI$1,#REF!=DI$2),1,0)</f>
        <v>#REF!</v>
      </c>
      <c r="DJ24" s="123" t="e">
        <f aca="false">COLUMN(DI$11)*IF(AND(#REF!=DJ$1,#REF!=DJ$2),1,0)</f>
        <v>#REF!</v>
      </c>
      <c r="DK24" s="123" t="e">
        <f aca="false">COLUMN(DJ$11)*IF(AND(#REF!=DK$1,#REF!=DK$2),1,0)</f>
        <v>#REF!</v>
      </c>
      <c r="DL24" s="123" t="e">
        <f aca="false">COLUMN(DK$11)*IF(AND(#REF!=DL$1,#REF!=DL$2),1,0)</f>
        <v>#REF!</v>
      </c>
      <c r="DM24" s="123" t="e">
        <f aca="false">COLUMN(DL$11)*IF(AND(#REF!=DM$1,#REF!=DM$2),1,0)</f>
        <v>#REF!</v>
      </c>
      <c r="DN24" s="123" t="e">
        <f aca="false">COLUMN(DM$11)*IF(AND(#REF!=DN$1,#REF!=DN$2),1,0)</f>
        <v>#REF!</v>
      </c>
      <c r="DO24" s="123" t="e">
        <f aca="false">COLUMN(DN$11)*IF(AND(#REF!=DO$1,#REF!=DO$2),1,0)</f>
        <v>#REF!</v>
      </c>
      <c r="DP24" s="123" t="e">
        <f aca="false">COLUMN(DO$11)*IF(AND(#REF!=DP$1,#REF!=DP$2),1,0)</f>
        <v>#REF!</v>
      </c>
      <c r="DQ24" s="123" t="e">
        <f aca="false">COLUMN(DP$11)*IF(AND(#REF!=DQ$1,#REF!=DQ$2),1,0)</f>
        <v>#REF!</v>
      </c>
      <c r="DR24" s="123" t="e">
        <f aca="false">COLUMN(DQ$11)*IF(AND(#REF!=DR$1,#REF!=DR$2),1,0)</f>
        <v>#REF!</v>
      </c>
      <c r="DS24" s="123" t="e">
        <f aca="false">COLUMN(DR$11)*IF(AND(#REF!=DS$1,#REF!=DS$2),1,0)</f>
        <v>#REF!</v>
      </c>
      <c r="DT24" s="123" t="e">
        <f aca="false">COLUMN(DS$11)*IF(AND(#REF!=DT$1,#REF!=DT$2),1,0)</f>
        <v>#REF!</v>
      </c>
      <c r="DU24" s="123" t="e">
        <f aca="false">COLUMN(DT$11)*IF(AND(#REF!=DU$1,#REF!=DU$2),1,0)</f>
        <v>#REF!</v>
      </c>
      <c r="DV24" s="123" t="e">
        <f aca="false">COLUMN(DU$11)*IF(AND(#REF!=DV$1,#REF!=DV$2),1,0)</f>
        <v>#REF!</v>
      </c>
      <c r="DW24" s="123" t="e">
        <f aca="false">COLUMN(DV$11)*IF(AND(#REF!=DW$1,#REF!=DW$2),1,0)</f>
        <v>#REF!</v>
      </c>
      <c r="DX24" s="123" t="e">
        <f aca="false">COLUMN(DW$11)*IF(AND(#REF!=DX$1,#REF!=DX$2),1,0)</f>
        <v>#REF!</v>
      </c>
      <c r="DY24" s="123" t="e">
        <f aca="false">COLUMN(DX$11)*IF(AND(#REF!=DY$1,#REF!=DY$2),1,0)</f>
        <v>#REF!</v>
      </c>
      <c r="DZ24" s="123" t="e">
        <f aca="false">COLUMN(DY$11)*IF(AND(#REF!=DZ$1,#REF!=DZ$2),1,0)</f>
        <v>#REF!</v>
      </c>
      <c r="EA24" s="123" t="e">
        <f aca="false">COLUMN(DZ$11)*IF(AND(#REF!=EA$1,#REF!=EA$2),1,0)</f>
        <v>#REF!</v>
      </c>
      <c r="EB24" s="123" t="e">
        <f aca="false">COLUMN(EA$11)*IF(AND(#REF!=EB$1,#REF!=EB$2),1,0)</f>
        <v>#REF!</v>
      </c>
      <c r="EC24" s="123" t="e">
        <f aca="false">COLUMN(EB$11)*IF(AND(#REF!=EC$1,#REF!=EC$2),1,0)</f>
        <v>#REF!</v>
      </c>
      <c r="ED24" s="123" t="e">
        <f aca="false">COLUMN(EC$11)*IF(AND(#REF!=ED$1,#REF!=ED$2),1,0)</f>
        <v>#REF!</v>
      </c>
      <c r="EE24" s="123" t="e">
        <f aca="false">COLUMN(ED$11)*IF(AND(#REF!=EE$1,#REF!=EE$2),1,0)</f>
        <v>#REF!</v>
      </c>
      <c r="EF24" s="123" t="e">
        <f aca="false">COLUMN(EE$11)*IF(AND(#REF!=EF$1,#REF!=EF$2),1,0)</f>
        <v>#REF!</v>
      </c>
      <c r="EG24" s="123" t="e">
        <f aca="false">COLUMN(EF$11)*IF(AND(#REF!=EG$1,#REF!=EG$2),1,0)</f>
        <v>#REF!</v>
      </c>
      <c r="EH24" s="123" t="e">
        <f aca="false">COLUMN(EG$11)*IF(AND(#REF!=EH$1,#REF!=EH$2),1,0)</f>
        <v>#REF!</v>
      </c>
      <c r="EI24" s="123" t="e">
        <f aca="false">COLUMN(EH$11)*IF(AND(#REF!=EI$1,#REF!=EI$2),1,0)</f>
        <v>#REF!</v>
      </c>
      <c r="EJ24" s="123" t="e">
        <f aca="false">COLUMN(EI$11)*IF(AND(#REF!=EJ$1,#REF!=EJ$2),1,0)</f>
        <v>#REF!</v>
      </c>
      <c r="EK24" s="123" t="e">
        <f aca="false">COLUMN(EJ$11)*IF(AND(#REF!=EK$1,#REF!=EK$2),1,0)</f>
        <v>#REF!</v>
      </c>
      <c r="EL24" s="123" t="e">
        <f aca="false">COLUMN(EK$11)*IF(AND(#REF!=EL$1,#REF!=EL$2),1,0)</f>
        <v>#REF!</v>
      </c>
      <c r="EM24" s="123" t="e">
        <f aca="false">COLUMN(EL$11)*IF(AND(#REF!=EM$1,#REF!=EM$2),1,0)</f>
        <v>#REF!</v>
      </c>
      <c r="EN24" s="123" t="e">
        <f aca="false">COLUMN(EM$11)*IF(AND(#REF!=EN$1,#REF!=EN$2),1,0)</f>
        <v>#REF!</v>
      </c>
      <c r="EO24" s="123" t="e">
        <f aca="false">COLUMN(EN$11)*IF(AND(#REF!=EO$1,#REF!=EO$2),1,0)</f>
        <v>#REF!</v>
      </c>
      <c r="EP24" s="123" t="e">
        <f aca="false">COLUMN(EO$11)*IF(AND(#REF!=EP$1,#REF!=EP$2),1,0)</f>
        <v>#REF!</v>
      </c>
      <c r="EQ24" s="123" t="e">
        <f aca="false">COLUMN(EP$11)*IF(AND(#REF!=EQ$1,#REF!=EQ$2),1,0)</f>
        <v>#REF!</v>
      </c>
      <c r="ER24" s="123" t="e">
        <f aca="false">COLUMN(EQ$11)*IF(AND(#REF!=ER$1,#REF!=ER$2),1,0)</f>
        <v>#REF!</v>
      </c>
      <c r="ES24" s="123" t="e">
        <f aca="false">COLUMN(ER$11)*IF(AND(#REF!=ES$1,#REF!=ES$2),1,0)</f>
        <v>#REF!</v>
      </c>
      <c r="ET24" s="123" t="e">
        <f aca="false">COLUMN(ES$11)*IF(AND(#REF!=ET$1,#REF!=ET$2),1,0)</f>
        <v>#REF!</v>
      </c>
      <c r="EU24" s="123" t="e">
        <f aca="false">COLUMN(ET$11)*IF(AND(#REF!=EU$1,#REF!=EU$2),1,0)</f>
        <v>#REF!</v>
      </c>
      <c r="EV24" s="123" t="e">
        <f aca="false">COLUMN(EU$11)*IF(AND(#REF!=EV$1,#REF!=EV$2),1,0)</f>
        <v>#REF!</v>
      </c>
      <c r="EW24" s="123" t="e">
        <f aca="false">COLUMN(EV$11)*IF(AND(#REF!=EW$1,#REF!=EW$2),1,0)</f>
        <v>#REF!</v>
      </c>
      <c r="EX24" s="123" t="e">
        <f aca="false">COLUMN(EW$11)*IF(AND(#REF!=EX$1,#REF!=EX$2),1,0)</f>
        <v>#REF!</v>
      </c>
      <c r="EY24" s="123" t="e">
        <f aca="false">COLUMN(EX$11)*IF(AND(#REF!=EY$1,#REF!=EY$2),1,0)</f>
        <v>#REF!</v>
      </c>
      <c r="EZ24" s="123" t="e">
        <f aca="false">COLUMN(EY$11)*IF(AND(#REF!=EZ$1,#REF!=EZ$2),1,0)</f>
        <v>#REF!</v>
      </c>
      <c r="FA24" s="123" t="e">
        <f aca="false">COLUMN(EZ$11)*IF(AND(#REF!=FA$1,#REF!=FA$2),1,0)</f>
        <v>#REF!</v>
      </c>
      <c r="FB24" s="123" t="e">
        <f aca="false">COLUMN(FA$11)*IF(AND(#REF!=FB$1,#REF!=FB$2),1,0)</f>
        <v>#REF!</v>
      </c>
      <c r="FC24" s="123" t="e">
        <f aca="false">COLUMN(FB$11)*IF(AND(#REF!=FC$1,#REF!=FC$2),1,0)</f>
        <v>#REF!</v>
      </c>
      <c r="FD24" s="123" t="e">
        <f aca="false">COLUMN(FC$11)*IF(AND(#REF!=FD$1,#REF!=FD$2),1,0)</f>
        <v>#REF!</v>
      </c>
      <c r="FE24" s="123" t="e">
        <f aca="false">COLUMN(FD$11)*IF(AND(#REF!=FE$1,#REF!=FE$2),1,0)</f>
        <v>#REF!</v>
      </c>
      <c r="FF24" s="123" t="e">
        <f aca="false">COLUMN(FE$11)*IF(AND(#REF!=FF$1,#REF!=FF$2),1,0)</f>
        <v>#REF!</v>
      </c>
      <c r="FG24" s="123" t="e">
        <f aca="false">COLUMN(FF$11)*IF(AND(#REF!=FG$1,#REF!=FG$2),1,0)</f>
        <v>#REF!</v>
      </c>
      <c r="FH24" s="123" t="e">
        <f aca="false">COLUMN(FG$11)*IF(AND(#REF!=FH$1,#REF!=FH$2),1,0)</f>
        <v>#REF!</v>
      </c>
      <c r="FI24" s="123" t="e">
        <f aca="false">COLUMN(FH$11)*IF(AND(#REF!=FI$1,#REF!=FI$2),1,0)</f>
        <v>#REF!</v>
      </c>
      <c r="FJ24" s="123" t="e">
        <f aca="false">COLUMN(FI$11)*IF(AND(#REF!=FJ$1,#REF!=FJ$2),1,0)</f>
        <v>#REF!</v>
      </c>
      <c r="FK24" s="123" t="e">
        <f aca="false">COLUMN(FJ$11)*IF(AND(#REF!=FK$1,#REF!=FK$2),1,0)</f>
        <v>#REF!</v>
      </c>
      <c r="FL24" s="123" t="e">
        <f aca="false">COLUMN(FK$11)*IF(AND(#REF!=FL$1,#REF!=FL$2),1,0)</f>
        <v>#REF!</v>
      </c>
      <c r="FM24" s="123" t="e">
        <f aca="false">COLUMN(FL$11)*IF(AND(#REF!=FM$1,#REF!=FM$2),1,0)</f>
        <v>#REF!</v>
      </c>
      <c r="FN24" s="123" t="e">
        <f aca="false">COLUMN(FM$11)*IF(AND(#REF!=FN$1,#REF!=FN$2),1,0)</f>
        <v>#REF!</v>
      </c>
      <c r="FO24" s="123" t="e">
        <f aca="false">COLUMN(FN$11)*IF(AND(#REF!=FO$1,#REF!=FO$2),1,0)</f>
        <v>#REF!</v>
      </c>
      <c r="FP24" s="123" t="e">
        <f aca="false">COLUMN(FO$11)*IF(AND(#REF!=FP$1,#REF!=FP$2),1,0)</f>
        <v>#REF!</v>
      </c>
      <c r="FQ24" s="123" t="e">
        <f aca="false">COLUMN(FP$11)*IF(AND(#REF!=FQ$1,#REF!=FQ$2),1,0)</f>
        <v>#REF!</v>
      </c>
      <c r="FR24" s="123" t="e">
        <f aca="false">COLUMN(FQ$11)*IF(AND(#REF!=FR$1,#REF!=FR$2),1,0)</f>
        <v>#REF!</v>
      </c>
      <c r="FS24" s="123" t="e">
        <f aca="false">COLUMN(FR$11)*IF(AND(#REF!=FS$1,#REF!=FS$2),1,0)</f>
        <v>#REF!</v>
      </c>
      <c r="FT24" s="123" t="e">
        <f aca="false">COLUMN(FS$11)*IF(AND(#REF!=FT$1,#REF!=FT$2),1,0)</f>
        <v>#REF!</v>
      </c>
      <c r="FU24" s="123" t="e">
        <f aca="false">COLUMN(FT$11)*IF(AND(#REF!=FU$1,#REF!=FU$2),1,0)</f>
        <v>#REF!</v>
      </c>
      <c r="FV24" s="123" t="e">
        <f aca="false">COLUMN(FU$11)*IF(AND(#REF!=FV$1,#REF!=FV$2),1,0)</f>
        <v>#REF!</v>
      </c>
      <c r="FW24" s="123" t="e">
        <f aca="false">COLUMN(FV$11)*IF(AND(#REF!=FW$1,#REF!=FW$2),1,0)</f>
        <v>#REF!</v>
      </c>
      <c r="FX24" s="123" t="e">
        <f aca="false">COLUMN(FW$11)*IF(AND(#REF!=FX$1,#REF!=FX$2),1,0)</f>
        <v>#REF!</v>
      </c>
      <c r="FY24" s="123" t="e">
        <f aca="false">COLUMN(FX$11)*IF(AND(#REF!=FY$1,#REF!=FY$2),1,0)</f>
        <v>#REF!</v>
      </c>
      <c r="FZ24" s="123" t="e">
        <f aca="false">COLUMN(FY$11)*IF(AND(#REF!=FZ$1,#REF!=FZ$2),1,0)</f>
        <v>#REF!</v>
      </c>
      <c r="GA24" s="123" t="e">
        <f aca="false">COLUMN(FZ$11)*IF(AND(#REF!=GA$1,#REF!=GA$2),1,0)</f>
        <v>#REF!</v>
      </c>
      <c r="GB24" s="123" t="e">
        <f aca="false">COLUMN(GA$11)*IF(AND(#REF!=GB$1,#REF!=GB$2),1,0)</f>
        <v>#REF!</v>
      </c>
      <c r="GC24" s="123" t="e">
        <f aca="false">COLUMN(GB$11)*IF(AND(#REF!=GC$1,#REF!=GC$2),1,0)</f>
        <v>#REF!</v>
      </c>
      <c r="GD24" s="123" t="e">
        <f aca="false">COLUMN(GC$11)*IF(AND(#REF!=GD$1,#REF!=GD$2),1,0)</f>
        <v>#REF!</v>
      </c>
      <c r="GE24" s="123" t="e">
        <f aca="false">COLUMN(GD$11)*IF(AND(#REF!=GE$1,#REF!=GE$2),1,0)</f>
        <v>#REF!</v>
      </c>
      <c r="GF24" s="123" t="e">
        <f aca="false">COLUMN(GE$11)*IF(AND(#REF!=GF$1,#REF!=GF$2),1,0)</f>
        <v>#REF!</v>
      </c>
      <c r="GG24" s="123" t="e">
        <f aca="false">COLUMN(GF$11)*IF(AND(#REF!=GG$1,#REF!=GG$2),1,0)</f>
        <v>#REF!</v>
      </c>
      <c r="GH24" s="123" t="e">
        <f aca="false">COLUMN(GG$11)*IF(AND(#REF!=GH$1,#REF!=GH$2),1,0)</f>
        <v>#REF!</v>
      </c>
      <c r="GI24" s="123" t="e">
        <f aca="false">COLUMN(GH$11)*IF(AND(#REF!=GI$1,#REF!=GI$2),1,0)</f>
        <v>#REF!</v>
      </c>
      <c r="GJ24" s="123" t="e">
        <f aca="false">COLUMN(GI$11)*IF(AND(#REF!=GJ$1,#REF!=GJ$2),1,0)</f>
        <v>#REF!</v>
      </c>
      <c r="GK24" s="123" t="e">
        <f aca="false">COLUMN(GJ$11)*IF(AND(#REF!=GK$1,#REF!=GK$2),1,0)</f>
        <v>#REF!</v>
      </c>
      <c r="GL24" s="123" t="e">
        <f aca="false">COLUMN(GK$11)*IF(AND(#REF!=GL$1,#REF!=GL$2),1,0)</f>
        <v>#REF!</v>
      </c>
      <c r="GM24" s="123" t="e">
        <f aca="false">COLUMN(GL$11)*IF(AND(#REF!=GM$1,#REF!=GM$2),1,0)</f>
        <v>#REF!</v>
      </c>
      <c r="GN24" s="123" t="e">
        <f aca="false">COLUMN(GM$11)*IF(AND(#REF!=GN$1,#REF!=GN$2),1,0)</f>
        <v>#REF!</v>
      </c>
      <c r="GO24" s="123" t="e">
        <f aca="false">COLUMN(GN$11)*IF(AND(#REF!=GO$1,#REF!=GO$2),1,0)</f>
        <v>#REF!</v>
      </c>
      <c r="GP24" s="123" t="e">
        <f aca="false">COLUMN(GO$11)*IF(AND(#REF!=GP$1,#REF!=GP$2),1,0)</f>
        <v>#REF!</v>
      </c>
      <c r="GQ24" s="123" t="e">
        <f aca="false">COLUMN(GP$11)*IF(AND(#REF!=GQ$1,#REF!=GQ$2),1,0)</f>
        <v>#REF!</v>
      </c>
      <c r="GR24" s="123" t="e">
        <f aca="false">COLUMN(GQ$11)*IF(AND(#REF!=GR$1,#REF!=GR$2),1,0)</f>
        <v>#REF!</v>
      </c>
      <c r="GS24" s="123" t="e">
        <f aca="false">COLUMN(GR$11)*IF(AND(#REF!=GS$1,#REF!=GS$2),1,0)</f>
        <v>#REF!</v>
      </c>
      <c r="GT24" s="123" t="e">
        <f aca="false">COLUMN(GS$11)*IF(AND(#REF!=GT$1,#REF!=GT$2),1,0)</f>
        <v>#REF!</v>
      </c>
      <c r="GU24" s="123" t="e">
        <f aca="false">COLUMN(GT$11)*IF(AND(#REF!=GU$1,#REF!=GU$2),1,0)</f>
        <v>#REF!</v>
      </c>
      <c r="GV24" s="123" t="e">
        <f aca="false">COLUMN(GU$11)*IF(AND(#REF!=GV$1,#REF!=GV$2),1,0)</f>
        <v>#REF!</v>
      </c>
      <c r="GW24" s="123" t="e">
        <f aca="false">COLUMN(GV$11)*IF(AND(#REF!=GW$1,#REF!=GW$2),1,0)</f>
        <v>#REF!</v>
      </c>
      <c r="GX24" s="123" t="e">
        <f aca="false">COLUMN(GW$11)*IF(AND(#REF!=GX$1,#REF!=GX$2),1,0)</f>
        <v>#REF!</v>
      </c>
      <c r="GY24" s="123" t="e">
        <f aca="false">COLUMN(GX$11)*IF(AND(#REF!=GY$1,#REF!=GY$2),1,0)</f>
        <v>#REF!</v>
      </c>
      <c r="GZ24" s="123" t="e">
        <f aca="false">COLUMN(GY$11)*IF(AND(#REF!=GZ$1,#REF!=GZ$2),1,0)</f>
        <v>#REF!</v>
      </c>
      <c r="HA24" s="123" t="e">
        <f aca="false">COLUMN(GZ$11)*IF(AND(#REF!=HA$1,#REF!=HA$2),1,0)</f>
        <v>#REF!</v>
      </c>
      <c r="HB24" s="123" t="e">
        <f aca="false">COLUMN(HA$11)*IF(AND(#REF!=HB$1,#REF!=HB$2),1,0)</f>
        <v>#REF!</v>
      </c>
      <c r="HC24" s="123" t="e">
        <f aca="false">COLUMN(HB$11)*IF(AND(#REF!=HC$1,#REF!=HC$2),1,0)</f>
        <v>#REF!</v>
      </c>
      <c r="HD24" s="123" t="e">
        <f aca="false">COLUMN(HC$11)*IF(AND(#REF!=HD$1,#REF!=HD$2),1,0)</f>
        <v>#REF!</v>
      </c>
      <c r="HE24" s="123" t="e">
        <f aca="false">COLUMN(HD$11)*IF(AND(#REF!=HE$1,#REF!=HE$2),1,0)</f>
        <v>#REF!</v>
      </c>
      <c r="HF24" s="123" t="e">
        <f aca="false">COLUMN(HE$11)*IF(AND(#REF!=HF$1,#REF!=HF$2),1,0)</f>
        <v>#REF!</v>
      </c>
      <c r="HG24" s="123" t="e">
        <f aca="false">COLUMN(HF$11)*IF(AND(#REF!=HG$1,#REF!=HG$2),1,0)</f>
        <v>#REF!</v>
      </c>
      <c r="HH24" s="123" t="e">
        <f aca="false">COLUMN(HG$11)*IF(AND(#REF!=HH$1,#REF!=HH$2),1,0)</f>
        <v>#REF!</v>
      </c>
      <c r="HI24" s="123" t="e">
        <f aca="false">COLUMN(HH$11)*IF(AND(#REF!=HI$1,#REF!=HI$2),1,0)</f>
        <v>#REF!</v>
      </c>
      <c r="HJ24" s="123" t="e">
        <f aca="false">COLUMN(HI$11)*IF(AND(#REF!=HJ$1,#REF!=HJ$2),1,0)</f>
        <v>#REF!</v>
      </c>
      <c r="HK24" s="123" t="e">
        <f aca="false">COLUMN(HJ$11)*IF(AND(#REF!=HK$1,#REF!=HK$2),1,0)</f>
        <v>#REF!</v>
      </c>
      <c r="HL24" s="123" t="e">
        <f aca="false">COLUMN(HK$11)*IF(AND(#REF!=HL$1,#REF!=HL$2),1,0)</f>
        <v>#REF!</v>
      </c>
      <c r="HM24" s="123" t="e">
        <f aca="false">COLUMN(HL$11)*IF(AND(#REF!=HM$1,#REF!=HM$2),1,0)</f>
        <v>#REF!</v>
      </c>
      <c r="HN24" s="123" t="e">
        <f aca="false">COLUMN(HM$11)*IF(AND(#REF!=HN$1,#REF!=HN$2),1,0)</f>
        <v>#REF!</v>
      </c>
      <c r="HO24" s="123" t="e">
        <f aca="false">COLUMN(HN$11)*IF(AND(#REF!=HO$1,#REF!=HO$2),1,0)</f>
        <v>#REF!</v>
      </c>
      <c r="HP24" s="123" t="e">
        <f aca="false">COLUMN(HO$11)*IF(AND(#REF!=HP$1,#REF!=HP$2),1,0)</f>
        <v>#REF!</v>
      </c>
      <c r="HQ24" s="123" t="e">
        <f aca="false">COLUMN(HP$11)*IF(AND(#REF!=HQ$1,#REF!=HQ$2),1,0)</f>
        <v>#REF!</v>
      </c>
      <c r="HR24" s="123" t="e">
        <f aca="false">COLUMN(HQ$11)*IF(AND(#REF!=HR$1,#REF!=HR$2),1,0)</f>
        <v>#REF!</v>
      </c>
      <c r="HS24" s="123" t="e">
        <f aca="false">COLUMN(HR$11)*IF(AND(#REF!=HS$1,#REF!=HS$2),1,0)</f>
        <v>#REF!</v>
      </c>
      <c r="HT24" s="123" t="e">
        <f aca="false">COLUMN(HS$11)*IF(AND(#REF!=HT$1,#REF!=HT$2),1,0)</f>
        <v>#REF!</v>
      </c>
      <c r="HU24" s="123" t="e">
        <f aca="false">COLUMN(HT$11)*IF(AND(#REF!=HU$1,#REF!=HU$2),1,0)</f>
        <v>#REF!</v>
      </c>
      <c r="HV24" s="123" t="e">
        <f aca="false">COLUMN(HU$11)*IF(AND(#REF!=HV$1,#REF!=HV$2),1,0)</f>
        <v>#REF!</v>
      </c>
      <c r="HW24" s="123" t="e">
        <f aca="false">COLUMN(HV$11)*IF(AND(#REF!=HW$1,#REF!=HW$2),1,0)</f>
        <v>#REF!</v>
      </c>
      <c r="HX24" s="123" t="e">
        <f aca="false">COLUMN(HW$11)*IF(AND(#REF!=HX$1,#REF!=HX$2),1,0)</f>
        <v>#REF!</v>
      </c>
      <c r="HY24" s="123" t="e">
        <f aca="false">COLUMN(HX$11)*IF(AND(#REF!=HY$1,#REF!=HY$2),1,0)</f>
        <v>#REF!</v>
      </c>
      <c r="HZ24" s="123" t="e">
        <f aca="false">COLUMN(HY$11)*IF(AND(#REF!=HZ$1,#REF!=HZ$2),1,0)</f>
        <v>#REF!</v>
      </c>
      <c r="IA24" s="123" t="e">
        <f aca="false">COLUMN(HZ$11)*IF(AND(#REF!=IA$1,#REF!=IA$2),1,0)</f>
        <v>#REF!</v>
      </c>
      <c r="IB24" s="123" t="e">
        <f aca="false">COLUMN(IA$11)*IF(AND(#REF!=IB$1,#REF!=IB$2),1,0)</f>
        <v>#REF!</v>
      </c>
      <c r="IC24" s="123" t="e">
        <f aca="false">COLUMN(IB$11)*IF(AND(#REF!=IC$1,#REF!=IC$2),1,0)</f>
        <v>#REF!</v>
      </c>
      <c r="ID24" s="123" t="e">
        <f aca="false">COLUMN(IC$11)*IF(AND(#REF!=ID$1,#REF!=ID$2),1,0)</f>
        <v>#REF!</v>
      </c>
      <c r="IE24" s="123" t="e">
        <f aca="false">COLUMN(ID$11)*IF(AND(#REF!=IE$1,#REF!=IE$2),1,0)</f>
        <v>#REF!</v>
      </c>
      <c r="IF24" s="123" t="e">
        <f aca="false">COLUMN(IE$11)*IF(AND(#REF!=IF$1,#REF!=IF$2),1,0)</f>
        <v>#REF!</v>
      </c>
      <c r="IG24" s="123" t="e">
        <f aca="false">COLUMN(IF$11)*IF(AND(#REF!=IG$1,#REF!=IG$2),1,0)</f>
        <v>#REF!</v>
      </c>
      <c r="IH24" s="123" t="e">
        <f aca="false">COLUMN(IG$11)*IF(AND(#REF!=IH$1,#REF!=IH$2),1,0)</f>
        <v>#REF!</v>
      </c>
      <c r="II24" s="123" t="e">
        <f aca="false">COLUMN(IH$11)*IF(AND(#REF!=II$1,#REF!=II$2),1,0)</f>
        <v>#REF!</v>
      </c>
      <c r="IJ24" s="123" t="e">
        <f aca="false">COLUMN(II$11)*IF(AND(#REF!=IJ$1,#REF!=IJ$2),1,0)</f>
        <v>#REF!</v>
      </c>
      <c r="IK24" s="123" t="e">
        <f aca="false">COLUMN(IJ$11)*IF(AND(#REF!=IK$1,#REF!=IK$2),1,0)</f>
        <v>#REF!</v>
      </c>
      <c r="IL24" s="123" t="e">
        <f aca="false">COLUMN(IK$11)*IF(AND(#REF!=IL$1,#REF!=IL$2),1,0)</f>
        <v>#REF!</v>
      </c>
      <c r="IM24" s="123" t="e">
        <f aca="false">COLUMN(IL$11)*IF(AND(#REF!=IM$1,#REF!=IM$2),1,0)</f>
        <v>#REF!</v>
      </c>
      <c r="IN24" s="123" t="e">
        <f aca="false">COLUMN(IM$11)*IF(AND(#REF!=IN$1,#REF!=IN$2),1,0)</f>
        <v>#REF!</v>
      </c>
      <c r="IO24" s="123" t="e">
        <f aca="false">COLUMN(IN$11)*IF(AND(#REF!=IO$1,#REF!=IO$2),1,0)</f>
        <v>#REF!</v>
      </c>
      <c r="IP24" s="123" t="e">
        <f aca="false">COLUMN(IO$11)*IF(AND(#REF!=IP$1,#REF!=IP$2),1,0)</f>
        <v>#REF!</v>
      </c>
      <c r="IQ24" s="123" t="e">
        <f aca="false">COLUMN(IP$11)*IF(AND(#REF!=IQ$1,#REF!=IQ$2),1,0)</f>
        <v>#REF!</v>
      </c>
      <c r="IR24" s="123" t="e">
        <f aca="false">COLUMN(IQ$11)*IF(AND(#REF!=IR$1,#REF!=IR$2),1,0)</f>
        <v>#REF!</v>
      </c>
      <c r="IS24" s="123" t="e">
        <f aca="false">COLUMN(IR$11)*IF(AND(#REF!=IS$1,#REF!=IS$2),1,0)</f>
        <v>#REF!</v>
      </c>
      <c r="IT24" s="123" t="e">
        <f aca="false">COLUMN(IS$11)*IF(AND(#REF!=IT$1,#REF!=IT$2),1,0)</f>
        <v>#REF!</v>
      </c>
      <c r="IU24" s="123" t="e">
        <f aca="false">COLUMN(IT$11)*IF(AND(#REF!=IU$1,#REF!=IU$2),1,0)</f>
        <v>#REF!</v>
      </c>
      <c r="IV24" s="123" t="e">
        <f aca="false">COLUMN(IU$11)*IF(AND(#REF!=IV$1,#REF!=IV$2),1,0)</f>
        <v>#REF!</v>
      </c>
      <c r="IW24" s="123" t="e">
        <f aca="false">COLUMN(IV$11)*IF(AND(#REF!=IW$1,#REF!=IW$2),1,0)</f>
        <v>#REF!</v>
      </c>
      <c r="IX24" s="123" t="e">
        <f aca="false">COLUMN(IW$11)*IF(AND(#REF!=IX$1,#REF!=IX$2),1,0)</f>
        <v>#REF!</v>
      </c>
      <c r="IY24" s="123" t="e">
        <f aca="false">COLUMN(IX$11)*IF(AND(#REF!=IY$1,#REF!=IY$2),1,0)</f>
        <v>#REF!</v>
      </c>
      <c r="IZ24" s="123" t="e">
        <f aca="false">COLUMN(IY$11)*IF(AND(#REF!=IZ$1,#REF!=IZ$2),1,0)</f>
        <v>#REF!</v>
      </c>
      <c r="JA24" s="123" t="e">
        <f aca="false">COLUMN(IZ$11)*IF(AND(#REF!=JA$1,#REF!=JA$2),1,0)</f>
        <v>#REF!</v>
      </c>
      <c r="JB24" s="123" t="e">
        <f aca="false">COLUMN(JA$11)*IF(AND(#REF!=JB$1,#REF!=JB$2),1,0)</f>
        <v>#REF!</v>
      </c>
      <c r="JC24" s="123" t="e">
        <f aca="false">COLUMN(JB$11)*IF(AND(#REF!=JC$1,#REF!=JC$2),1,0)</f>
        <v>#REF!</v>
      </c>
      <c r="JD24" s="123" t="e">
        <f aca="false">COLUMN(JC$11)*IF(AND(#REF!=JD$1,#REF!=JD$2),1,0)</f>
        <v>#REF!</v>
      </c>
      <c r="JE24" s="123" t="e">
        <f aca="false">COLUMN(JD$11)*IF(AND(#REF!=JE$1,#REF!=JE$2),1,0)</f>
        <v>#REF!</v>
      </c>
      <c r="JF24" s="123" t="e">
        <f aca="false">COLUMN(JE$11)*IF(AND(#REF!=JF$1,#REF!=JF$2),1,0)</f>
        <v>#REF!</v>
      </c>
      <c r="JG24" s="123" t="e">
        <f aca="false">COLUMN(JF$11)*IF(AND(#REF!=JG$1,#REF!=JG$2),1,0)</f>
        <v>#REF!</v>
      </c>
      <c r="JH24" s="123" t="e">
        <f aca="false">COLUMN(JG$11)*IF(AND(#REF!=JH$1,#REF!=JH$2),1,0)</f>
        <v>#REF!</v>
      </c>
      <c r="JI24" s="123" t="e">
        <f aca="false">COLUMN(JH$11)*IF(AND(#REF!=JI$1,#REF!=JI$2),1,0)</f>
        <v>#REF!</v>
      </c>
      <c r="JJ24" s="123" t="e">
        <f aca="false">COLUMN(JI$11)*IF(AND(#REF!=JJ$1,#REF!=JJ$2),1,0)</f>
        <v>#REF!</v>
      </c>
      <c r="JK24" s="123" t="e">
        <f aca="false">COLUMN(JJ$11)*IF(AND(#REF!=JK$1,#REF!=JK$2),1,0)</f>
        <v>#REF!</v>
      </c>
      <c r="JL24" s="123" t="e">
        <f aca="false">COLUMN(JK$11)*IF(AND(#REF!=JL$1,#REF!=JL$2),1,0)</f>
        <v>#REF!</v>
      </c>
      <c r="JM24" s="123" t="e">
        <f aca="false">COLUMN(JL$11)*IF(AND(#REF!=JM$1,#REF!=JM$2),1,0)</f>
        <v>#REF!</v>
      </c>
      <c r="JN24" s="123" t="e">
        <f aca="false">COLUMN(JM$11)*IF(AND(#REF!=JN$1,#REF!=JN$2),1,0)</f>
        <v>#REF!</v>
      </c>
      <c r="JO24" s="123" t="e">
        <f aca="false">COLUMN(JN$11)*IF(AND(#REF!=JO$1,#REF!=JO$2),1,0)</f>
        <v>#REF!</v>
      </c>
      <c r="JP24" s="123" t="e">
        <f aca="false">COLUMN(JO$11)*IF(AND(#REF!=JP$1,#REF!=JP$2),1,0)</f>
        <v>#REF!</v>
      </c>
      <c r="JQ24" s="123" t="e">
        <f aca="false">COLUMN(JP$11)*IF(AND(#REF!=JQ$1,#REF!=JQ$2),1,0)</f>
        <v>#REF!</v>
      </c>
      <c r="JR24" s="123" t="e">
        <f aca="false">COLUMN(JQ$11)*IF(AND(#REF!=JR$1,#REF!=JR$2),1,0)</f>
        <v>#REF!</v>
      </c>
      <c r="JS24" s="123" t="e">
        <f aca="false">COLUMN(JR$11)*IF(AND(#REF!=JS$1,#REF!=JS$2),1,0)</f>
        <v>#REF!</v>
      </c>
      <c r="JT24" s="123" t="e">
        <f aca="false">COLUMN(JS$11)*IF(AND(#REF!=JT$1,#REF!=JT$2),1,0)</f>
        <v>#REF!</v>
      </c>
      <c r="JU24" s="123" t="e">
        <f aca="false">COLUMN(JT$11)*IF(AND(#REF!=JU$1,#REF!=JU$2),1,0)</f>
        <v>#REF!</v>
      </c>
      <c r="JV24" s="123" t="e">
        <f aca="false">COLUMN(JU$11)*IF(AND(#REF!=JV$1,#REF!=JV$2),1,0)</f>
        <v>#REF!</v>
      </c>
      <c r="JW24" s="123" t="e">
        <f aca="false">COLUMN(JV$11)*IF(AND(#REF!=JW$1,#REF!=JW$2),1,0)</f>
        <v>#REF!</v>
      </c>
      <c r="JX24" s="123" t="e">
        <f aca="false">COLUMN(JW$11)*IF(AND(#REF!=JX$1,#REF!=JX$2),1,0)</f>
        <v>#REF!</v>
      </c>
      <c r="JY24" s="123" t="e">
        <f aca="false">COLUMN(JX$11)*IF(AND(#REF!=JY$1,#REF!=JY$2),1,0)</f>
        <v>#REF!</v>
      </c>
      <c r="JZ24" s="123" t="e">
        <f aca="false">COLUMN(JY$11)*IF(AND(#REF!=JZ$1,#REF!=JZ$2),1,0)</f>
        <v>#REF!</v>
      </c>
      <c r="KA24" s="123" t="e">
        <f aca="false">COLUMN(JZ$11)*IF(AND(#REF!=KA$1,#REF!=KA$2),1,0)</f>
        <v>#REF!</v>
      </c>
      <c r="KB24" s="123" t="e">
        <f aca="false">COLUMN(KA$11)*IF(AND(#REF!=KB$1,#REF!=KB$2),1,0)</f>
        <v>#REF!</v>
      </c>
      <c r="KC24" s="123" t="e">
        <f aca="false">COLUMN(KB$11)*IF(AND(#REF!=KC$1,#REF!=KC$2),1,0)</f>
        <v>#REF!</v>
      </c>
      <c r="KD24" s="123" t="e">
        <f aca="false">COLUMN(KC$11)*IF(AND(#REF!=KD$1,#REF!=KD$2),1,0)</f>
        <v>#REF!</v>
      </c>
      <c r="KE24" s="123" t="e">
        <f aca="false">COLUMN(KD$11)*IF(AND(#REF!=KE$1,#REF!=KE$2),1,0)</f>
        <v>#REF!</v>
      </c>
      <c r="KF24" s="123" t="e">
        <f aca="false">COLUMN(KE$11)*IF(AND(#REF!=KF$1,#REF!=KF$2),1,0)</f>
        <v>#REF!</v>
      </c>
      <c r="KG24" s="123" t="e">
        <f aca="false">COLUMN(KF$11)*IF(AND(#REF!=KG$1,#REF!=KG$2),1,0)</f>
        <v>#REF!</v>
      </c>
      <c r="KH24" s="123" t="e">
        <f aca="false">COLUMN(KG$11)*IF(AND(#REF!=KH$1,#REF!=KH$2),1,0)</f>
        <v>#REF!</v>
      </c>
      <c r="KI24" s="123" t="e">
        <f aca="false">COLUMN(KH$11)*IF(AND(#REF!=KI$1,#REF!=KI$2),1,0)</f>
        <v>#REF!</v>
      </c>
      <c r="KJ24" s="123" t="e">
        <f aca="false">COLUMN(KI$11)*IF(AND(#REF!=KJ$1,#REF!=KJ$2),1,0)</f>
        <v>#REF!</v>
      </c>
      <c r="KK24" s="123" t="e">
        <f aca="false">COLUMN(KJ$11)*IF(AND(#REF!=KK$1,#REF!=KK$2),1,0)</f>
        <v>#REF!</v>
      </c>
      <c r="KL24" s="123" t="e">
        <f aca="false">COLUMN(KK$11)*IF(AND(#REF!=KL$1,#REF!=KL$2),1,0)</f>
        <v>#REF!</v>
      </c>
      <c r="KM24" s="123" t="e">
        <f aca="false">COLUMN(KL$11)*IF(AND(#REF!=KM$1,#REF!=KM$2),1,0)</f>
        <v>#REF!</v>
      </c>
      <c r="KN24" s="123" t="e">
        <f aca="false">COLUMN(KM$11)*IF(AND(#REF!=KN$1,#REF!=KN$2),1,0)</f>
        <v>#REF!</v>
      </c>
      <c r="KO24" s="123" t="e">
        <f aca="false">COLUMN(KN$11)*IF(AND(#REF!=KO$1,#REF!=KO$2),1,0)</f>
        <v>#REF!</v>
      </c>
      <c r="KP24" s="123" t="e">
        <f aca="false">COLUMN(KO$11)*IF(AND(#REF!=KP$1,#REF!=KP$2),1,0)</f>
        <v>#REF!</v>
      </c>
      <c r="KQ24" s="123" t="e">
        <f aca="false">COLUMN(KP$11)*IF(AND(#REF!=KQ$1,#REF!=KQ$2),1,0)</f>
        <v>#REF!</v>
      </c>
      <c r="KR24" s="123" t="e">
        <f aca="false">COLUMN(KQ$11)*IF(AND(#REF!=KR$1,#REF!=KR$2),1,0)</f>
        <v>#REF!</v>
      </c>
      <c r="KS24" s="123" t="e">
        <f aca="false">COLUMN(KR$11)*IF(AND(#REF!=KS$1,#REF!=KS$2),1,0)</f>
        <v>#REF!</v>
      </c>
      <c r="KT24" s="123" t="e">
        <f aca="false">COLUMN(KS$11)*IF(AND(#REF!=KT$1,#REF!=KT$2),1,0)</f>
        <v>#REF!</v>
      </c>
      <c r="KU24" s="123" t="e">
        <f aca="false">COLUMN(KT$11)*IF(AND(#REF!=KU$1,#REF!=KU$2),1,0)</f>
        <v>#REF!</v>
      </c>
      <c r="KV24" s="123" t="e">
        <f aca="false">COLUMN(KU$11)*IF(AND(#REF!=KV$1,#REF!=KV$2),1,0)</f>
        <v>#REF!</v>
      </c>
      <c r="KW24" s="123" t="e">
        <f aca="false">COLUMN(KV$11)*IF(AND(#REF!=KW$1,#REF!=KW$2),1,0)</f>
        <v>#REF!</v>
      </c>
      <c r="KX24" s="123" t="e">
        <f aca="false">COLUMN(KW$11)*IF(AND(#REF!=KX$1,#REF!=KX$2),1,0)</f>
        <v>#REF!</v>
      </c>
      <c r="KY24" s="123" t="e">
        <f aca="false">COLUMN(KX$11)*IF(AND(#REF!=KY$1,#REF!=KY$2),1,0)</f>
        <v>#REF!</v>
      </c>
      <c r="KZ24" s="123" t="e">
        <f aca="false">COLUMN(KY$11)*IF(AND(#REF!=KZ$1,#REF!=KZ$2),1,0)</f>
        <v>#REF!</v>
      </c>
      <c r="LA24" s="123" t="e">
        <f aca="false">COLUMN(KZ$11)*IF(AND(#REF!=LA$1,#REF!=LA$2),1,0)</f>
        <v>#REF!</v>
      </c>
      <c r="LB24" s="123" t="e">
        <f aca="false">COLUMN(LA$11)*IF(AND(#REF!=LB$1,#REF!=LB$2),1,0)</f>
        <v>#REF!</v>
      </c>
      <c r="LC24" s="123" t="e">
        <f aca="false">COLUMN(LB$11)*IF(AND(#REF!=LC$1,#REF!=LC$2),1,0)</f>
        <v>#REF!</v>
      </c>
      <c r="LD24" s="123" t="e">
        <f aca="false">COLUMN(LC$11)*IF(AND(#REF!=LD$1,#REF!=LD$2),1,0)</f>
        <v>#REF!</v>
      </c>
      <c r="LE24" s="123" t="e">
        <f aca="false">COLUMN(LD$11)*IF(AND(#REF!=LE$1,#REF!=LE$2),1,0)</f>
        <v>#REF!</v>
      </c>
      <c r="LF24" s="123" t="e">
        <f aca="false">COLUMN(LE$11)*IF(AND(#REF!=LF$1,#REF!=LF$2),1,0)</f>
        <v>#REF!</v>
      </c>
      <c r="LG24" s="123" t="e">
        <f aca="false">COLUMN(LF$11)*IF(AND(#REF!=LG$1,#REF!=LG$2),1,0)</f>
        <v>#REF!</v>
      </c>
      <c r="LH24" s="123" t="e">
        <f aca="false">COLUMN(LG$11)*IF(AND(#REF!=LH$1,#REF!=LH$2),1,0)</f>
        <v>#REF!</v>
      </c>
      <c r="LI24" s="123" t="e">
        <f aca="false">COLUMN(LH$11)*IF(AND(#REF!=LI$1,#REF!=LI$2),1,0)</f>
        <v>#REF!</v>
      </c>
      <c r="LJ24" s="123" t="e">
        <f aca="false">COLUMN(LI$11)*IF(AND(#REF!=LJ$1,#REF!=LJ$2),1,0)</f>
        <v>#REF!</v>
      </c>
      <c r="LK24" s="123" t="e">
        <f aca="false">COLUMN(LJ$11)*IF(AND(#REF!=LK$1,#REF!=LK$2),1,0)</f>
        <v>#REF!</v>
      </c>
      <c r="LL24" s="123" t="e">
        <f aca="false">COLUMN(LK$11)*IF(AND(#REF!=LL$1,#REF!=LL$2),1,0)</f>
        <v>#REF!</v>
      </c>
      <c r="LM24" s="123" t="e">
        <f aca="false">COLUMN(LL$11)*IF(AND(#REF!=LM$1,#REF!=LM$2),1,0)</f>
        <v>#REF!</v>
      </c>
      <c r="LN24" s="123" t="e">
        <f aca="false">COLUMN(LM$11)*IF(AND(#REF!=LN$1,#REF!=LN$2),1,0)</f>
        <v>#REF!</v>
      </c>
      <c r="LO24" s="123" t="e">
        <f aca="false">COLUMN(LN$11)*IF(AND(#REF!=LO$1,#REF!=LO$2),1,0)</f>
        <v>#REF!</v>
      </c>
      <c r="LP24" s="123" t="e">
        <f aca="false">COLUMN(LO$11)*IF(AND(#REF!=LP$1,#REF!=LP$2),1,0)</f>
        <v>#REF!</v>
      </c>
      <c r="LQ24" s="123" t="e">
        <f aca="false">COLUMN(LP$11)*IF(AND(#REF!=LQ$1,#REF!=LQ$2),1,0)</f>
        <v>#REF!</v>
      </c>
      <c r="LR24" s="123" t="e">
        <f aca="false">COLUMN(LQ$11)*IF(AND(#REF!=LR$1,#REF!=LR$2),1,0)</f>
        <v>#REF!</v>
      </c>
      <c r="LS24" s="123" t="e">
        <f aca="false">COLUMN(LR$11)*IF(AND(#REF!=LS$1,#REF!=LS$2),1,0)</f>
        <v>#REF!</v>
      </c>
      <c r="LT24" s="123" t="e">
        <f aca="false">COLUMN(LS$11)*IF(AND(#REF!=LT$1,#REF!=LT$2),1,0)</f>
        <v>#REF!</v>
      </c>
      <c r="LU24" s="123" t="e">
        <f aca="false">COLUMN(LT$11)*IF(AND(#REF!=LU$1,#REF!=LU$2),1,0)</f>
        <v>#REF!</v>
      </c>
      <c r="LV24" s="123" t="e">
        <f aca="false">COLUMN(LU$11)*IF(AND(#REF!=LV$1,#REF!=LV$2),1,0)</f>
        <v>#REF!</v>
      </c>
      <c r="LW24" s="123" t="e">
        <f aca="false">COLUMN(LV$11)*IF(AND(#REF!=LW$1,#REF!=LW$2),1,0)</f>
        <v>#REF!</v>
      </c>
      <c r="LX24" s="123" t="e">
        <f aca="false">COLUMN(LW$11)*IF(AND(#REF!=LX$1,#REF!=LX$2),1,0)</f>
        <v>#REF!</v>
      </c>
      <c r="LY24" s="123" t="e">
        <f aca="false">COLUMN(LX$11)*IF(AND(#REF!=LY$1,#REF!=LY$2),1,0)</f>
        <v>#REF!</v>
      </c>
      <c r="LZ24" s="123" t="e">
        <f aca="false">COLUMN(LY$11)*IF(AND(#REF!=LZ$1,#REF!=LZ$2),1,0)</f>
        <v>#REF!</v>
      </c>
      <c r="MA24" s="123" t="e">
        <f aca="false">COLUMN(LZ$11)*IF(AND(#REF!=MA$1,#REF!=MA$2),1,0)</f>
        <v>#REF!</v>
      </c>
      <c r="MB24" s="123" t="e">
        <f aca="false">COLUMN(MA$11)*IF(AND(#REF!=MB$1,#REF!=MB$2),1,0)</f>
        <v>#REF!</v>
      </c>
      <c r="MC24" s="123" t="e">
        <f aca="false">COLUMN(MB$11)*IF(AND(#REF!=MC$1,#REF!=MC$2),1,0)</f>
        <v>#REF!</v>
      </c>
      <c r="MD24" s="123" t="e">
        <f aca="false">COLUMN(MC$11)*IF(AND(#REF!=MD$1,#REF!=MD$2),1,0)</f>
        <v>#REF!</v>
      </c>
      <c r="ME24" s="123" t="e">
        <f aca="false">COLUMN(MD$11)*IF(AND(#REF!=ME$1,#REF!=ME$2),1,0)</f>
        <v>#REF!</v>
      </c>
      <c r="MF24" s="123" t="e">
        <f aca="false">COLUMN(ME$11)*IF(AND(#REF!=MF$1,#REF!=MF$2),1,0)</f>
        <v>#REF!</v>
      </c>
      <c r="MG24" s="123" t="e">
        <f aca="false">COLUMN(MF$11)*IF(AND(#REF!=MG$1,#REF!=MG$2),1,0)</f>
        <v>#REF!</v>
      </c>
      <c r="MH24" s="123" t="e">
        <f aca="false">COLUMN(MG$11)*IF(AND(#REF!=MH$1,#REF!=MH$2),1,0)</f>
        <v>#REF!</v>
      </c>
      <c r="MI24" s="123" t="e">
        <f aca="false">COLUMN(MH$11)*IF(AND(#REF!=MI$1,#REF!=MI$2),1,0)</f>
        <v>#REF!</v>
      </c>
      <c r="MJ24" s="123" t="e">
        <f aca="false">COLUMN(MI$11)*IF(AND(#REF!=MJ$1,#REF!=MJ$2),1,0)</f>
        <v>#REF!</v>
      </c>
      <c r="MK24" s="123" t="e">
        <f aca="false">COLUMN(MJ$11)*IF(AND(#REF!=MK$1,#REF!=MK$2),1,0)</f>
        <v>#REF!</v>
      </c>
      <c r="ML24" s="123" t="e">
        <f aca="false">COLUMN(MK$11)*IF(AND(#REF!=ML$1,#REF!=ML$2),1,0)</f>
        <v>#REF!</v>
      </c>
      <c r="MM24" s="123" t="e">
        <f aca="false">COLUMN(ML$11)*IF(AND(#REF!=MM$1,#REF!=MM$2),1,0)</f>
        <v>#REF!</v>
      </c>
      <c r="MN24" s="123" t="e">
        <f aca="false">COLUMN(MM$11)*IF(AND(#REF!=MN$1,#REF!=MN$2),1,0)</f>
        <v>#REF!</v>
      </c>
      <c r="MO24" s="123" t="e">
        <f aca="false">COLUMN(MN$11)*IF(AND(#REF!=MO$1,#REF!=MO$2),1,0)</f>
        <v>#REF!</v>
      </c>
      <c r="MP24" s="123" t="e">
        <f aca="false">COLUMN(MO$11)*IF(AND(#REF!=MP$1,#REF!=MP$2),1,0)</f>
        <v>#REF!</v>
      </c>
      <c r="MQ24" s="123" t="e">
        <f aca="false">COLUMN(MP$11)*IF(AND(#REF!=MQ$1,#REF!=MQ$2),1,0)</f>
        <v>#REF!</v>
      </c>
      <c r="MR24" s="123" t="e">
        <f aca="false">COLUMN(MQ$11)*IF(AND(#REF!=MR$1,#REF!=MR$2),1,0)</f>
        <v>#REF!</v>
      </c>
      <c r="MS24" s="123" t="e">
        <f aca="false">COLUMN(MR$11)*IF(AND(#REF!=MS$1,#REF!=MS$2),1,0)</f>
        <v>#REF!</v>
      </c>
      <c r="MT24" s="123" t="e">
        <f aca="false">COLUMN(MS$11)*IF(AND(#REF!=MT$1,#REF!=MT$2),1,0)</f>
        <v>#REF!</v>
      </c>
      <c r="MU24" s="123" t="e">
        <f aca="false">COLUMN(MT$11)*IF(AND(#REF!=MU$1,#REF!=MU$2),1,0)</f>
        <v>#REF!</v>
      </c>
      <c r="MV24" s="123" t="e">
        <f aca="false">COLUMN(MU$11)*IF(AND(#REF!=MV$1,#REF!=MV$2),1,0)</f>
        <v>#REF!</v>
      </c>
      <c r="MW24" s="123" t="e">
        <f aca="false">COLUMN(MV$11)*IF(AND(#REF!=MW$1,#REF!=MW$2),1,0)</f>
        <v>#REF!</v>
      </c>
      <c r="MX24" s="123" t="e">
        <f aca="false">COLUMN(MW$11)*IF(AND(#REF!=MX$1,#REF!=MX$2),1,0)</f>
        <v>#REF!</v>
      </c>
      <c r="MY24" s="123" t="e">
        <f aca="false">COLUMN(MX$11)*IF(AND(#REF!=MY$1,#REF!=MY$2),1,0)</f>
        <v>#REF!</v>
      </c>
      <c r="MZ24" s="123" t="e">
        <f aca="false">COLUMN(MY$11)*IF(AND(#REF!=MZ$1,#REF!=MZ$2),1,0)</f>
        <v>#REF!</v>
      </c>
      <c r="NA24" s="123" t="e">
        <f aca="false">COLUMN(MZ$11)*IF(AND(#REF!=NA$1,#REF!=NA$2),1,0)</f>
        <v>#REF!</v>
      </c>
      <c r="NB24" s="123" t="e">
        <f aca="false">COLUMN(NA$11)*IF(AND(#REF!=NB$1,#REF!=NB$2),1,0)</f>
        <v>#REF!</v>
      </c>
      <c r="NC24" s="123" t="e">
        <f aca="false">COLUMN(NB$11)*IF(AND(#REF!=NC$1,#REF!=NC$2),1,0)</f>
        <v>#REF!</v>
      </c>
      <c r="ND24" s="123" t="e">
        <f aca="false">COLUMN(NC$11)*IF(AND(#REF!=ND$1,#REF!=ND$2),1,0)</f>
        <v>#REF!</v>
      </c>
      <c r="NE24" s="123" t="e">
        <f aca="false">COLUMN(ND$11)*IF(AND(#REF!=NE$1,#REF!=NE$2),1,0)</f>
        <v>#REF!</v>
      </c>
      <c r="NF24" s="123" t="e">
        <f aca="false">COLUMN(NE$11)*IF(AND(#REF!=NF$1,#REF!=NF$2),1,0)</f>
        <v>#REF!</v>
      </c>
      <c r="NG24" s="123" t="e">
        <f aca="false">COLUMN(NF$11)*IF(AND(#REF!=NG$1,#REF!=NG$2),1,0)</f>
        <v>#REF!</v>
      </c>
      <c r="NH24" s="123" t="e">
        <f aca="false">COLUMN(NG$11)*IF(AND(#REF!=NH$1,#REF!=NH$2),1,0)</f>
        <v>#REF!</v>
      </c>
      <c r="NI24" s="123" t="e">
        <f aca="false">COLUMN(NH$11)*IF(AND(#REF!=NI$1,#REF!=NI$2),1,0)</f>
        <v>#REF!</v>
      </c>
      <c r="NJ24" s="123" t="e">
        <f aca="false">COLUMN(NI$11)*IF(AND(#REF!=NJ$1,#REF!=NJ$2),1,0)</f>
        <v>#REF!</v>
      </c>
      <c r="NK24" s="123" t="e">
        <f aca="false">COLUMN(NJ$11)*IF(AND(#REF!=NK$1,#REF!=NK$2),1,0)</f>
        <v>#REF!</v>
      </c>
      <c r="NL24" s="123" t="e">
        <f aca="false">COLUMN(NK$11)*IF(AND(#REF!=NL$1,#REF!=NL$2),1,0)</f>
        <v>#REF!</v>
      </c>
      <c r="NM24" s="123" t="e">
        <f aca="false">COLUMN(NL$11)*IF(AND(#REF!=NM$1,#REF!=NM$2),1,0)</f>
        <v>#REF!</v>
      </c>
      <c r="NN24" s="123" t="e">
        <f aca="false">COLUMN(NM$11)*IF(AND(#REF!=NN$1,#REF!=NN$2),1,0)</f>
        <v>#REF!</v>
      </c>
      <c r="NO24" s="123" t="e">
        <f aca="false">COLUMN(NN$11)*IF(AND(#REF!=NO$1,#REF!=NO$2),1,0)</f>
        <v>#REF!</v>
      </c>
      <c r="NP24" s="123" t="e">
        <f aca="false">COLUMN(NO$11)*IF(AND(#REF!=NP$1,#REF!=NP$2),1,0)</f>
        <v>#REF!</v>
      </c>
      <c r="NQ24" s="123" t="e">
        <f aca="false">COLUMN(NP$11)*IF(AND(#REF!=NQ$1,#REF!=NQ$2),1,0)</f>
        <v>#REF!</v>
      </c>
      <c r="NR24" s="123" t="e">
        <f aca="false">COLUMN(NQ$11)*IF(AND(#REF!=NR$1,#REF!=NR$2),1,0)</f>
        <v>#REF!</v>
      </c>
      <c r="NS24" s="123" t="e">
        <f aca="false">COLUMN(NR$11)*IF(AND(#REF!=NS$1,#REF!=NS$2),1,0)</f>
        <v>#REF!</v>
      </c>
      <c r="NT24" s="123" t="e">
        <f aca="false">COLUMN(NS$11)*IF(AND(#REF!=NT$1,#REF!=NT$2),1,0)</f>
        <v>#REF!</v>
      </c>
      <c r="NU24" s="123" t="e">
        <f aca="false">COLUMN(NT$11)*IF(AND(#REF!=NU$1,#REF!=NU$2),1,0)</f>
        <v>#REF!</v>
      </c>
      <c r="NV24" s="123" t="e">
        <f aca="false">COLUMN(NU$11)*IF(AND(#REF!=NV$1,#REF!=NV$2),1,0)</f>
        <v>#REF!</v>
      </c>
      <c r="NW24" s="123" t="e">
        <f aca="false">COLUMN(NV$11)*IF(AND(#REF!=NW$1,#REF!=NW$2),1,0)</f>
        <v>#REF!</v>
      </c>
      <c r="NX24" s="123" t="e">
        <f aca="false">COLUMN(NW$11)*IF(AND(#REF!=NX$1,#REF!=NX$2),1,0)</f>
        <v>#REF!</v>
      </c>
      <c r="NY24" s="123" t="e">
        <f aca="false">COLUMN(NX$11)*IF(AND(#REF!=NY$1,#REF!=NY$2),1,0)</f>
        <v>#REF!</v>
      </c>
      <c r="NZ24" s="123" t="e">
        <f aca="false">COLUMN(NY$11)*IF(AND(#REF!=NZ$1,#REF!=NZ$2),1,0)</f>
        <v>#REF!</v>
      </c>
      <c r="OA24" s="123" t="e">
        <f aca="false">COLUMN(NZ$11)*IF(AND(#REF!=OA$1,#REF!=OA$2),1,0)</f>
        <v>#REF!</v>
      </c>
      <c r="OB24" s="123" t="e">
        <f aca="false">COLUMN(OA$11)*IF(AND(#REF!=OB$1,#REF!=OB$2),1,0)</f>
        <v>#REF!</v>
      </c>
      <c r="OC24" s="123" t="e">
        <f aca="false">COLUMN(OB$11)*IF(AND(#REF!=OC$1,#REF!=OC$2),1,0)</f>
        <v>#REF!</v>
      </c>
      <c r="OD24" s="123" t="e">
        <f aca="false">COLUMN(OC$11)*IF(AND(#REF!=OD$1,#REF!=OD$2),1,0)</f>
        <v>#REF!</v>
      </c>
      <c r="OE24" s="123" t="e">
        <f aca="false">COLUMN(OD$11)*IF(AND(#REF!=OE$1,#REF!=OE$2),1,0)</f>
        <v>#REF!</v>
      </c>
      <c r="OF24" s="123" t="e">
        <f aca="false">COLUMN(OE$11)*IF(AND(#REF!=OF$1,#REF!=OF$2),1,0)</f>
        <v>#REF!</v>
      </c>
      <c r="OG24" s="123" t="e">
        <f aca="false">COLUMN(OF$11)*IF(AND(#REF!=OG$1,#REF!=OG$2),1,0)</f>
        <v>#REF!</v>
      </c>
      <c r="OH24" s="123" t="e">
        <f aca="false">COLUMN(OG$11)*IF(AND(#REF!=OH$1,#REF!=OH$2),1,0)</f>
        <v>#REF!</v>
      </c>
      <c r="OI24" s="123" t="e">
        <f aca="false">COLUMN(OH$11)*IF(AND(#REF!=OI$1,#REF!=OI$2),1,0)</f>
        <v>#REF!</v>
      </c>
      <c r="OJ24" s="123" t="e">
        <f aca="false">COLUMN(OI$11)*IF(AND(#REF!=OJ$1,#REF!=OJ$2),1,0)</f>
        <v>#REF!</v>
      </c>
      <c r="OK24" s="123" t="e">
        <f aca="false">COLUMN(OJ$11)*IF(AND(#REF!=OK$1,#REF!=OK$2),1,0)</f>
        <v>#REF!</v>
      </c>
      <c r="OL24" s="123" t="e">
        <f aca="false">COLUMN(OK$11)*IF(AND(#REF!=OL$1,#REF!=OL$2),1,0)</f>
        <v>#REF!</v>
      </c>
      <c r="OM24" s="123" t="e">
        <f aca="false">COLUMN(OL$11)*IF(AND(#REF!=OM$1,#REF!=OM$2),1,0)</f>
        <v>#REF!</v>
      </c>
      <c r="ON24" s="123" t="e">
        <f aca="false">COLUMN(OM$11)*IF(AND(#REF!=ON$1,#REF!=ON$2),1,0)</f>
        <v>#REF!</v>
      </c>
      <c r="OO24" s="123" t="e">
        <f aca="false">COLUMN(ON$11)*IF(AND(#REF!=OO$1,#REF!=OO$2),1,0)</f>
        <v>#REF!</v>
      </c>
      <c r="OP24" s="123" t="e">
        <f aca="false">COLUMN(OO$11)*IF(AND(#REF!=OP$1,#REF!=OP$2),1,0)</f>
        <v>#REF!</v>
      </c>
      <c r="OQ24" s="123" t="e">
        <f aca="false">COLUMN(OP$11)*IF(AND(#REF!=OQ$1,#REF!=OQ$2),1,0)</f>
        <v>#REF!</v>
      </c>
      <c r="OR24" s="123" t="e">
        <f aca="false">COLUMN(OQ$11)*IF(AND(#REF!=OR$1,#REF!=OR$2),1,0)</f>
        <v>#REF!</v>
      </c>
      <c r="OS24" s="123" t="e">
        <f aca="false">COLUMN(OR$11)*IF(AND(#REF!=OS$1,#REF!=OS$2),1,0)</f>
        <v>#REF!</v>
      </c>
      <c r="OT24" s="123" t="e">
        <f aca="false">COLUMN(OS$11)*IF(AND(#REF!=OT$1,#REF!=OT$2),1,0)</f>
        <v>#REF!</v>
      </c>
      <c r="OU24" s="123" t="e">
        <f aca="false">COLUMN(OT$11)*IF(AND(#REF!=OU$1,#REF!=OU$2),1,0)</f>
        <v>#REF!</v>
      </c>
      <c r="OV24" s="123" t="e">
        <f aca="false">COLUMN(OU$11)*IF(AND(#REF!=OV$1,#REF!=OV$2),1,0)</f>
        <v>#REF!</v>
      </c>
      <c r="OW24" s="123" t="e">
        <f aca="false">COLUMN(OV$11)*IF(AND(#REF!=OW$1,#REF!=OW$2),1,0)</f>
        <v>#REF!</v>
      </c>
      <c r="OX24" s="123" t="e">
        <f aca="false">COLUMN(OW$11)*IF(AND(#REF!=OX$1,#REF!=OX$2),1,0)</f>
        <v>#REF!</v>
      </c>
      <c r="OY24" s="123" t="e">
        <f aca="false">COLUMN(OX$11)*IF(AND(#REF!=OY$1,#REF!=OY$2),1,0)</f>
        <v>#REF!</v>
      </c>
      <c r="OZ24" s="123" t="e">
        <f aca="false">COLUMN(OY$11)*IF(AND(#REF!=OZ$1,#REF!=OZ$2),1,0)</f>
        <v>#REF!</v>
      </c>
      <c r="PA24" s="123" t="e">
        <f aca="false">COLUMN(OZ$11)*IF(AND(#REF!=PA$1,#REF!=PA$2),1,0)</f>
        <v>#REF!</v>
      </c>
      <c r="PB24" s="123" t="e">
        <f aca="false">COLUMN(PA$11)*IF(AND(#REF!=PB$1,#REF!=PB$2),1,0)</f>
        <v>#REF!</v>
      </c>
      <c r="PC24" s="123" t="e">
        <f aca="false">COLUMN(PB$11)*IF(AND(#REF!=PC$1,#REF!=PC$2),1,0)</f>
        <v>#REF!</v>
      </c>
      <c r="PD24" s="123" t="e">
        <f aca="false">COLUMN(PC$11)*IF(AND(#REF!=PD$1,#REF!=PD$2),1,0)</f>
        <v>#REF!</v>
      </c>
      <c r="PE24" s="123" t="e">
        <f aca="false">COLUMN(PD$11)*IF(AND(#REF!=PE$1,#REF!=PE$2),1,0)</f>
        <v>#REF!</v>
      </c>
      <c r="PF24" s="123" t="e">
        <f aca="false">COLUMN(PE$11)*IF(AND(#REF!=PF$1,#REF!=PF$2),1,0)</f>
        <v>#REF!</v>
      </c>
      <c r="PG24" s="123" t="e">
        <f aca="false">COLUMN(PF$11)*IF(AND(#REF!=PG$1,#REF!=PG$2),1,0)</f>
        <v>#REF!</v>
      </c>
      <c r="PH24" s="123" t="e">
        <f aca="false">COLUMN(PG$11)*IF(AND(#REF!=PH$1,#REF!=PH$2),1,0)</f>
        <v>#REF!</v>
      </c>
      <c r="PI24" s="123" t="e">
        <f aca="false">COLUMN(PH$11)*IF(AND(#REF!=PI$1,#REF!=PI$2),1,0)</f>
        <v>#REF!</v>
      </c>
      <c r="PJ24" s="123" t="e">
        <f aca="false">COLUMN(PI$11)*IF(AND(#REF!=PJ$1,#REF!=PJ$2),1,0)</f>
        <v>#REF!</v>
      </c>
      <c r="PK24" s="123" t="e">
        <f aca="false">COLUMN(PJ$11)*IF(AND(#REF!=PK$1,#REF!=PK$2),1,0)</f>
        <v>#REF!</v>
      </c>
      <c r="PL24" s="123" t="e">
        <f aca="false">COLUMN(PK$11)*IF(AND(#REF!=PL$1,#REF!=PL$2),1,0)</f>
        <v>#REF!</v>
      </c>
      <c r="PM24" s="123" t="e">
        <f aca="false">COLUMN(PL$11)*IF(AND(#REF!=PM$1,#REF!=PM$2),1,0)</f>
        <v>#REF!</v>
      </c>
      <c r="PN24" s="123" t="e">
        <f aca="false">COLUMN(PM$11)*IF(AND(#REF!=PN$1,#REF!=PN$2),1,0)</f>
        <v>#REF!</v>
      </c>
      <c r="PO24" s="123" t="e">
        <f aca="false">COLUMN(PN$11)*IF(AND(#REF!=PO$1,#REF!=PO$2),1,0)</f>
        <v>#REF!</v>
      </c>
      <c r="PP24" s="123" t="e">
        <f aca="false">COLUMN(PO$11)*IF(AND(#REF!=PP$1,#REF!=PP$2),1,0)</f>
        <v>#REF!</v>
      </c>
      <c r="PQ24" s="123" t="e">
        <f aca="false">COLUMN(PP$11)*IF(AND(#REF!=PQ$1,#REF!=PQ$2),1,0)</f>
        <v>#REF!</v>
      </c>
      <c r="PR24" s="123" t="e">
        <f aca="false">COLUMN(PQ$11)*IF(AND(#REF!=PR$1,#REF!=PR$2),1,0)</f>
        <v>#REF!</v>
      </c>
      <c r="PS24" s="123" t="e">
        <f aca="false">COLUMN(PR$11)*IF(AND(#REF!=PS$1,#REF!=PS$2),1,0)</f>
        <v>#REF!</v>
      </c>
      <c r="PT24" s="123" t="e">
        <f aca="false">COLUMN(PS$11)*IF(AND(#REF!=PT$1,#REF!=PT$2),1,0)</f>
        <v>#REF!</v>
      </c>
      <c r="PU24" s="123" t="e">
        <f aca="false">COLUMN(PT$11)*IF(AND(#REF!=PU$1,#REF!=PU$2),1,0)</f>
        <v>#REF!</v>
      </c>
      <c r="PV24" s="123" t="e">
        <f aca="false">COLUMN(PU$11)*IF(AND(#REF!=PV$1,#REF!=PV$2),1,0)</f>
        <v>#REF!</v>
      </c>
      <c r="PW24" s="123" t="e">
        <f aca="false">COLUMN(PV$11)*IF(AND(#REF!=PW$1,#REF!=PW$2),1,0)</f>
        <v>#REF!</v>
      </c>
      <c r="PX24" s="123" t="e">
        <f aca="false">COLUMN(PW$11)*IF(AND(#REF!=PX$1,#REF!=PX$2),1,0)</f>
        <v>#REF!</v>
      </c>
      <c r="PY24" s="123" t="e">
        <f aca="false">COLUMN(PX$11)*IF(AND(#REF!=PY$1,#REF!=PY$2),1,0)</f>
        <v>#REF!</v>
      </c>
      <c r="PZ24" s="123" t="e">
        <f aca="false">COLUMN(PY$11)*IF(AND(#REF!=PZ$1,#REF!=PZ$2),1,0)</f>
        <v>#REF!</v>
      </c>
      <c r="QA24" s="123" t="e">
        <f aca="false">COLUMN(PZ$11)*IF(AND(#REF!=QA$1,#REF!=QA$2),1,0)</f>
        <v>#REF!</v>
      </c>
      <c r="QB24" s="123" t="e">
        <f aca="false">COLUMN(QA$11)*IF(AND(#REF!=QB$1,#REF!=QB$2),1,0)</f>
        <v>#REF!</v>
      </c>
      <c r="QC24" s="123" t="e">
        <f aca="false">COLUMN(QB$11)*IF(AND(#REF!=QC$1,#REF!=QC$2),1,0)</f>
        <v>#REF!</v>
      </c>
      <c r="QD24" s="123" t="e">
        <f aca="false">COLUMN(QC$11)*IF(AND(#REF!=QD$1,#REF!=QD$2),1,0)</f>
        <v>#REF!</v>
      </c>
      <c r="QE24" s="123" t="e">
        <f aca="false">COLUMN(QD$11)*IF(AND(#REF!=QE$1,#REF!=QE$2),1,0)</f>
        <v>#REF!</v>
      </c>
      <c r="QF24" s="123" t="e">
        <f aca="false">COLUMN(QE$11)*IF(AND(#REF!=QF$1,#REF!=QF$2),1,0)</f>
        <v>#REF!</v>
      </c>
      <c r="QG24" s="123" t="e">
        <f aca="false">COLUMN(QF$11)*IF(AND(#REF!=QG$1,#REF!=QG$2),1,0)</f>
        <v>#REF!</v>
      </c>
      <c r="QH24" s="123" t="e">
        <f aca="false">COLUMN(QG$11)*IF(AND(#REF!=QH$1,#REF!=QH$2),1,0)</f>
        <v>#REF!</v>
      </c>
      <c r="QI24" s="123" t="e">
        <f aca="false">COLUMN(QH$11)*IF(AND(#REF!=QI$1,#REF!=QI$2),1,0)</f>
        <v>#REF!</v>
      </c>
      <c r="QJ24" s="123" t="e">
        <f aca="false">COLUMN(QI$11)*IF(AND(#REF!=QJ$1,#REF!=QJ$2),1,0)</f>
        <v>#REF!</v>
      </c>
      <c r="QK24" s="123" t="e">
        <f aca="false">COLUMN(QJ$11)*IF(AND(#REF!=QK$1,#REF!=QK$2),1,0)</f>
        <v>#REF!</v>
      </c>
      <c r="QL24" s="123" t="e">
        <f aca="false">COLUMN(QK$11)*IF(AND(#REF!=QL$1,#REF!=QL$2),1,0)</f>
        <v>#REF!</v>
      </c>
      <c r="QM24" s="123" t="e">
        <f aca="false">COLUMN(QL$11)*IF(AND(#REF!=QM$1,#REF!=QM$2),1,0)</f>
        <v>#REF!</v>
      </c>
      <c r="QN24" s="123" t="e">
        <f aca="false">COLUMN(QM$11)*IF(AND(#REF!=QN$1,#REF!=QN$2),1,0)</f>
        <v>#REF!</v>
      </c>
      <c r="QO24" s="123" t="e">
        <f aca="false">COLUMN(QN$11)*IF(AND(#REF!=QO$1,#REF!=QO$2),1,0)</f>
        <v>#REF!</v>
      </c>
      <c r="QP24" s="123" t="e">
        <f aca="false">COLUMN(QO$11)*IF(AND(#REF!=QP$1,#REF!=QP$2),1,0)</f>
        <v>#REF!</v>
      </c>
      <c r="QQ24" s="123" t="e">
        <f aca="false">COLUMN(QP$11)*IF(AND(#REF!=QQ$1,#REF!=QQ$2),1,0)</f>
        <v>#REF!</v>
      </c>
      <c r="QR24" s="123" t="e">
        <f aca="false">COLUMN(QQ$11)*IF(AND(#REF!=QR$1,#REF!=QR$2),1,0)</f>
        <v>#REF!</v>
      </c>
      <c r="QS24" s="123" t="e">
        <f aca="false">COLUMN(QR$11)*IF(AND(#REF!=QS$1,#REF!=QS$2),1,0)</f>
        <v>#REF!</v>
      </c>
      <c r="QT24" s="123" t="e">
        <f aca="false">COLUMN(QS$11)*IF(AND(#REF!=QT$1,#REF!=QT$2),1,0)</f>
        <v>#REF!</v>
      </c>
      <c r="QU24" s="123" t="e">
        <f aca="false">COLUMN(QT$11)*IF(AND(#REF!=QU$1,#REF!=QU$2),1,0)</f>
        <v>#REF!</v>
      </c>
      <c r="QV24" s="123" t="e">
        <f aca="false">COLUMN(QU$11)*IF(AND(#REF!=QV$1,#REF!=QV$2),1,0)</f>
        <v>#REF!</v>
      </c>
      <c r="QW24" s="123" t="e">
        <f aca="false">COLUMN(QV$11)*IF(AND(#REF!=QW$1,#REF!=QW$2),1,0)</f>
        <v>#REF!</v>
      </c>
      <c r="QX24" s="123" t="e">
        <f aca="false">COLUMN(QW$11)*IF(AND(#REF!=QX$1,#REF!=QX$2),1,0)</f>
        <v>#REF!</v>
      </c>
      <c r="QY24" s="123" t="e">
        <f aca="false">COLUMN(QX$11)*IF(AND(#REF!=QY$1,#REF!=QY$2),1,0)</f>
        <v>#REF!</v>
      </c>
      <c r="QZ24" s="123" t="e">
        <f aca="false">COLUMN(QY$11)*IF(AND(#REF!=QZ$1,#REF!=QZ$2),1,0)</f>
        <v>#REF!</v>
      </c>
      <c r="RA24" s="123" t="e">
        <f aca="false">COLUMN(QZ$11)*IF(AND(#REF!=RA$1,#REF!=RA$2),1,0)</f>
        <v>#REF!</v>
      </c>
      <c r="RB24" s="123" t="e">
        <f aca="false">COLUMN(RA$11)*IF(AND(#REF!=RB$1,#REF!=RB$2),1,0)</f>
        <v>#REF!</v>
      </c>
      <c r="RC24" s="123" t="e">
        <f aca="false">COLUMN(RB$11)*IF(AND(#REF!=RC$1,#REF!=RC$2),1,0)</f>
        <v>#REF!</v>
      </c>
      <c r="RD24" s="123" t="e">
        <f aca="false">COLUMN(RC$11)*IF(AND(#REF!=RD$1,#REF!=RD$2),1,0)</f>
        <v>#REF!</v>
      </c>
      <c r="RE24" s="123" t="e">
        <f aca="false">COLUMN(RD$11)*IF(AND(#REF!=RE$1,#REF!=RE$2),1,0)</f>
        <v>#REF!</v>
      </c>
      <c r="RF24" s="123" t="e">
        <f aca="false">COLUMN(RE$11)*IF(AND(#REF!=RF$1,#REF!=RF$2),1,0)</f>
        <v>#REF!</v>
      </c>
      <c r="RG24" s="123" t="e">
        <f aca="false">COLUMN(RF$11)*IF(AND(#REF!=RG$1,#REF!=RG$2),1,0)</f>
        <v>#REF!</v>
      </c>
      <c r="RH24" s="123" t="e">
        <f aca="false">COLUMN(RG$11)*IF(AND(#REF!=RH$1,#REF!=RH$2),1,0)</f>
        <v>#REF!</v>
      </c>
      <c r="RI24" s="123" t="e">
        <f aca="false">COLUMN(RH$11)*IF(AND(#REF!=RI$1,#REF!=RI$2),1,0)</f>
        <v>#REF!</v>
      </c>
      <c r="RJ24" s="123" t="e">
        <f aca="false">COLUMN(RI$11)*IF(AND(#REF!=RJ$1,#REF!=RJ$2),1,0)</f>
        <v>#REF!</v>
      </c>
      <c r="RK24" s="123" t="e">
        <f aca="false">COLUMN(RJ$11)*IF(AND(#REF!=RK$1,#REF!=RK$2),1,0)</f>
        <v>#REF!</v>
      </c>
      <c r="RL24" s="123" t="e">
        <f aca="false">COLUMN(RK$11)*IF(AND(#REF!=RL$1,#REF!=RL$2),1,0)</f>
        <v>#REF!</v>
      </c>
      <c r="RM24" s="123" t="e">
        <f aca="false">COLUMN(RL$11)*IF(AND(#REF!=RM$1,#REF!=RM$2),1,0)</f>
        <v>#REF!</v>
      </c>
      <c r="RN24" s="123" t="e">
        <f aca="false">COLUMN(RM$11)*IF(AND(#REF!=RN$1,#REF!=RN$2),1,0)</f>
        <v>#REF!</v>
      </c>
      <c r="RO24" s="123" t="e">
        <f aca="false">COLUMN(RN$11)*IF(AND(#REF!=RO$1,#REF!=RO$2),1,0)</f>
        <v>#REF!</v>
      </c>
      <c r="RP24" s="123" t="e">
        <f aca="false">COLUMN(RO$11)*IF(AND(#REF!=RP$1,#REF!=RP$2),1,0)</f>
        <v>#REF!</v>
      </c>
      <c r="RQ24" s="123" t="e">
        <f aca="false">COLUMN(RP$11)*IF(AND(#REF!=RQ$1,#REF!=RQ$2),1,0)</f>
        <v>#REF!</v>
      </c>
      <c r="RR24" s="123" t="e">
        <f aca="false">COLUMN(RQ$11)*IF(AND(#REF!=RR$1,#REF!=RR$2),1,0)</f>
        <v>#REF!</v>
      </c>
      <c r="RS24" s="123" t="e">
        <f aca="false">COLUMN(RR$11)*IF(AND(#REF!=RS$1,#REF!=RS$2),1,0)</f>
        <v>#REF!</v>
      </c>
      <c r="RT24" s="123" t="e">
        <f aca="false">COLUMN(RS$11)*IF(AND(#REF!=RT$1,#REF!=RT$2),1,0)</f>
        <v>#REF!</v>
      </c>
      <c r="RU24" s="123" t="e">
        <f aca="false">COLUMN(RT$11)*IF(AND(#REF!=RU$1,#REF!=RU$2),1,0)</f>
        <v>#REF!</v>
      </c>
      <c r="RV24" s="123" t="e">
        <f aca="false">COLUMN(RU$11)*IF(AND(#REF!=RV$1,#REF!=RV$2),1,0)</f>
        <v>#REF!</v>
      </c>
      <c r="RW24" s="123" t="e">
        <f aca="false">COLUMN(RV$11)*IF(AND(#REF!=RW$1,#REF!=RW$2),1,0)</f>
        <v>#REF!</v>
      </c>
      <c r="RX24" s="123" t="e">
        <f aca="false">COLUMN(RW$11)*IF(AND(#REF!=RX$1,#REF!=RX$2),1,0)</f>
        <v>#REF!</v>
      </c>
      <c r="RY24" s="123" t="e">
        <f aca="false">COLUMN(RX$11)*IF(AND(#REF!=RY$1,#REF!=RY$2),1,0)</f>
        <v>#REF!</v>
      </c>
      <c r="RZ24" s="123" t="e">
        <f aca="false">COLUMN(RY$11)*IF(AND(#REF!=RZ$1,#REF!=RZ$2),1,0)</f>
        <v>#REF!</v>
      </c>
      <c r="SA24" s="123" t="e">
        <f aca="false">COLUMN(RZ$11)*IF(AND(#REF!=SA$1,#REF!=SA$2),1,0)</f>
        <v>#REF!</v>
      </c>
      <c r="SB24" s="123" t="e">
        <f aca="false">COLUMN(SA$11)*IF(AND(#REF!=SB$1,#REF!=SB$2),1,0)</f>
        <v>#REF!</v>
      </c>
      <c r="SC24" s="123" t="e">
        <f aca="false">COLUMN(SB$11)*IF(AND(#REF!=SC$1,#REF!=SC$2),1,0)</f>
        <v>#REF!</v>
      </c>
      <c r="SD24" s="123" t="e">
        <f aca="false">COLUMN(SC$11)*IF(AND(#REF!=SD$1,#REF!=SD$2),1,0)</f>
        <v>#REF!</v>
      </c>
      <c r="SE24" s="123" t="e">
        <f aca="false">COLUMN(SD$11)*IF(AND(#REF!=SE$1,#REF!=SE$2),1,0)</f>
        <v>#REF!</v>
      </c>
      <c r="SF24" s="123" t="e">
        <f aca="false">COLUMN(SE$11)*IF(AND(#REF!=SF$1,#REF!=SF$2),1,0)</f>
        <v>#REF!</v>
      </c>
      <c r="SG24" s="123" t="e">
        <f aca="false">COLUMN(SF$11)*IF(AND(#REF!=SG$1,#REF!=SG$2),1,0)</f>
        <v>#REF!</v>
      </c>
      <c r="SH24" s="123" t="e">
        <f aca="false">COLUMN(SG$11)*IF(AND(#REF!=SH$1,#REF!=SH$2),1,0)</f>
        <v>#REF!</v>
      </c>
      <c r="SI24" s="123" t="e">
        <f aca="false">COLUMN(SH$11)*IF(AND(#REF!=SI$1,#REF!=SI$2),1,0)</f>
        <v>#REF!</v>
      </c>
      <c r="SJ24" s="123" t="e">
        <f aca="false">COLUMN(SI$11)*IF(AND(#REF!=SJ$1,#REF!=SJ$2),1,0)</f>
        <v>#REF!</v>
      </c>
      <c r="SK24" s="123" t="e">
        <f aca="false">COLUMN(SJ$11)*IF(AND(#REF!=SK$1,#REF!=SK$2),1,0)</f>
        <v>#REF!</v>
      </c>
      <c r="SL24" s="123" t="e">
        <f aca="false">COLUMN(SK$11)*IF(AND(#REF!=SL$1,#REF!=SL$2),1,0)</f>
        <v>#REF!</v>
      </c>
      <c r="SM24" s="123" t="e">
        <f aca="false">COLUMN(SL$11)*IF(AND(#REF!=SM$1,#REF!=SM$2),1,0)</f>
        <v>#REF!</v>
      </c>
      <c r="SN24" s="123" t="e">
        <f aca="false">COLUMN(SM$11)*IF(AND(#REF!=SN$1,#REF!=SN$2),1,0)</f>
        <v>#REF!</v>
      </c>
      <c r="SO24" s="123" t="e">
        <f aca="false">COLUMN(SN$11)*IF(AND(#REF!=SO$1,#REF!=SO$2),1,0)</f>
        <v>#REF!</v>
      </c>
      <c r="SP24" s="123" t="e">
        <f aca="false">COLUMN(SO$11)*IF(AND(#REF!=SP$1,#REF!=SP$2),1,0)</f>
        <v>#REF!</v>
      </c>
      <c r="SQ24" s="123" t="e">
        <f aca="false">COLUMN(SP$11)*IF(AND(#REF!=SQ$1,#REF!=SQ$2),1,0)</f>
        <v>#REF!</v>
      </c>
      <c r="SR24" s="123" t="e">
        <f aca="false">COLUMN(SQ$11)*IF(AND(#REF!=SR$1,#REF!=SR$2),1,0)</f>
        <v>#REF!</v>
      </c>
      <c r="SS24" s="123" t="e">
        <f aca="false">COLUMN(SR$11)*IF(AND(#REF!=SS$1,#REF!=SS$2),1,0)</f>
        <v>#REF!</v>
      </c>
      <c r="ST24" s="123" t="e">
        <f aca="false">COLUMN(SS$11)*IF(AND(#REF!=ST$1,#REF!=ST$2),1,0)</f>
        <v>#REF!</v>
      </c>
      <c r="SU24" s="123" t="e">
        <f aca="false">COLUMN(ST$11)*IF(AND(#REF!=SU$1,#REF!=SU$2),1,0)</f>
        <v>#REF!</v>
      </c>
      <c r="SV24" s="123" t="e">
        <f aca="false">COLUMN(SU$11)*IF(AND(#REF!=SV$1,#REF!=SV$2),1,0)</f>
        <v>#REF!</v>
      </c>
      <c r="SW24" s="123" t="e">
        <f aca="false">COLUMN(SV$11)*IF(AND(#REF!=SW$1,#REF!=SW$2),1,0)</f>
        <v>#REF!</v>
      </c>
      <c r="SX24" s="123" t="e">
        <f aca="false">COLUMN(SW$11)*IF(AND(#REF!=SX$1,#REF!=SX$2),1,0)</f>
        <v>#REF!</v>
      </c>
      <c r="SY24" s="123" t="e">
        <f aca="false">COLUMN(SX$11)*IF(AND(#REF!=SY$1,#REF!=SY$2),1,0)</f>
        <v>#REF!</v>
      </c>
      <c r="SZ24" s="123" t="e">
        <f aca="false">COLUMN(SY$11)*IF(AND(#REF!=SZ$1,#REF!=SZ$2),1,0)</f>
        <v>#REF!</v>
      </c>
      <c r="TA24" s="123" t="e">
        <f aca="false">COLUMN(SZ$11)*IF(AND(#REF!=TA$1,#REF!=TA$2),1,0)</f>
        <v>#REF!</v>
      </c>
      <c r="TB24" s="123" t="e">
        <f aca="false">COLUMN(TA$11)*IF(AND(#REF!=TB$1,#REF!=TB$2),1,0)</f>
        <v>#REF!</v>
      </c>
      <c r="TC24" s="123" t="e">
        <f aca="false">COLUMN(TB$11)*IF(AND(#REF!=TC$1,#REF!=TC$2),1,0)</f>
        <v>#REF!</v>
      </c>
      <c r="TD24" s="123" t="e">
        <f aca="false">COLUMN(TC$11)*IF(AND(#REF!=TD$1,#REF!=TD$2),1,0)</f>
        <v>#REF!</v>
      </c>
      <c r="TE24" s="123" t="e">
        <f aca="false">COLUMN(TD$11)*IF(AND(#REF!=TE$1,#REF!=TE$2),1,0)</f>
        <v>#REF!</v>
      </c>
      <c r="TF24" s="123" t="e">
        <f aca="false">COLUMN(TE$11)*IF(AND(#REF!=TF$1,#REF!=TF$2),1,0)</f>
        <v>#REF!</v>
      </c>
      <c r="TG24" s="123" t="e">
        <f aca="false">COLUMN(TF$11)*IF(AND(#REF!=TG$1,#REF!=TG$2),1,0)</f>
        <v>#REF!</v>
      </c>
      <c r="TH24" s="123" t="e">
        <f aca="false">COLUMN(TG$11)*IF(AND(#REF!=TH$1,#REF!=TH$2),1,0)</f>
        <v>#REF!</v>
      </c>
      <c r="TI24" s="123" t="e">
        <f aca="false">COLUMN(TH$11)*IF(AND(#REF!=TI$1,#REF!=TI$2),1,0)</f>
        <v>#REF!</v>
      </c>
      <c r="TJ24" s="123" t="e">
        <f aca="false">COLUMN(TI$11)*IF(AND(#REF!=TJ$1,#REF!=TJ$2),1,0)</f>
        <v>#REF!</v>
      </c>
      <c r="TK24" s="123" t="e">
        <f aca="false">COLUMN(TJ$11)*IF(AND(#REF!=TK$1,#REF!=TK$2),1,0)</f>
        <v>#REF!</v>
      </c>
      <c r="TL24" s="123" t="e">
        <f aca="false">COLUMN(TK$11)*IF(AND(#REF!=TL$1,#REF!=TL$2),1,0)</f>
        <v>#REF!</v>
      </c>
      <c r="TM24" s="123" t="e">
        <f aca="false">COLUMN(TL$11)*IF(AND(#REF!=TM$1,#REF!=TM$2),1,0)</f>
        <v>#REF!</v>
      </c>
      <c r="TN24" s="123" t="e">
        <f aca="false">COLUMN(TM$11)*IF(AND(#REF!=TN$1,#REF!=TN$2),1,0)</f>
        <v>#REF!</v>
      </c>
      <c r="TO24" s="123" t="e">
        <f aca="false">COLUMN(TN$11)*IF(AND(#REF!=TO$1,#REF!=TO$2),1,0)</f>
        <v>#REF!</v>
      </c>
      <c r="TP24" s="123" t="e">
        <f aca="false">COLUMN(TO$11)*IF(AND(#REF!=TP$1,#REF!=TP$2),1,0)</f>
        <v>#REF!</v>
      </c>
      <c r="TQ24" s="123" t="e">
        <f aca="false">COLUMN(TP$11)*IF(AND(#REF!=TQ$1,#REF!=TQ$2),1,0)</f>
        <v>#REF!</v>
      </c>
      <c r="TR24" s="123" t="e">
        <f aca="false">COLUMN(TQ$11)*IF(AND(#REF!=TR$1,#REF!=TR$2),1,0)</f>
        <v>#REF!</v>
      </c>
      <c r="TS24" s="123" t="e">
        <f aca="false">COLUMN(TR$11)*IF(AND(#REF!=TS$1,#REF!=TS$2),1,0)</f>
        <v>#REF!</v>
      </c>
      <c r="TT24" s="123" t="e">
        <f aca="false">COLUMN(TS$11)*IF(AND(#REF!=TT$1,#REF!=TT$2),1,0)</f>
        <v>#REF!</v>
      </c>
      <c r="TU24" s="123" t="e">
        <f aca="false">COLUMN(TT$11)*IF(AND(#REF!=TU$1,#REF!=TU$2),1,0)</f>
        <v>#REF!</v>
      </c>
      <c r="TV24" s="123" t="e">
        <f aca="false">COLUMN(TU$11)*IF(AND(#REF!=TV$1,#REF!=TV$2),1,0)</f>
        <v>#REF!</v>
      </c>
      <c r="TW24" s="123" t="e">
        <f aca="false">COLUMN(TV$11)*IF(AND(#REF!=TW$1,#REF!=TW$2),1,0)</f>
        <v>#REF!</v>
      </c>
      <c r="TX24" s="123" t="e">
        <f aca="false">COLUMN(TW$11)*IF(AND(#REF!=TX$1,#REF!=TX$2),1,0)</f>
        <v>#REF!</v>
      </c>
      <c r="TY24" s="123" t="e">
        <f aca="false">COLUMN(TX$11)*IF(AND(#REF!=TY$1,#REF!=TY$2),1,0)</f>
        <v>#REF!</v>
      </c>
      <c r="TZ24" s="123" t="e">
        <f aca="false">COLUMN(TY$11)*IF(AND(#REF!=TZ$1,#REF!=TZ$2),1,0)</f>
        <v>#REF!</v>
      </c>
      <c r="UA24" s="123" t="e">
        <f aca="false">COLUMN(TZ$11)*IF(AND(#REF!=UA$1,#REF!=UA$2),1,0)</f>
        <v>#REF!</v>
      </c>
      <c r="UB24" s="123" t="e">
        <f aca="false">COLUMN(UA$11)*IF(AND(#REF!=UB$1,#REF!=UB$2),1,0)</f>
        <v>#REF!</v>
      </c>
      <c r="UC24" s="123" t="e">
        <f aca="false">COLUMN(UB$11)*IF(AND(#REF!=UC$1,#REF!=UC$2),1,0)</f>
        <v>#REF!</v>
      </c>
      <c r="UD24" s="123" t="e">
        <f aca="false">COLUMN(UC$11)*IF(AND(#REF!=UD$1,#REF!=UD$2),1,0)</f>
        <v>#REF!</v>
      </c>
      <c r="UE24" s="123" t="e">
        <f aca="false">COLUMN(UD$11)*IF(AND(#REF!=UE$1,#REF!=UE$2),1,0)</f>
        <v>#REF!</v>
      </c>
      <c r="UF24" s="123" t="e">
        <f aca="false">COLUMN(UE$11)*IF(AND(#REF!=UF$1,#REF!=UF$2),1,0)</f>
        <v>#REF!</v>
      </c>
      <c r="UG24" s="123" t="e">
        <f aca="false">COLUMN(UF$11)*IF(AND(#REF!=UG$1,#REF!=UG$2),1,0)</f>
        <v>#REF!</v>
      </c>
      <c r="UH24" s="123" t="e">
        <f aca="false">COLUMN(UG$11)*IF(AND(#REF!=UH$1,#REF!=UH$2),1,0)</f>
        <v>#REF!</v>
      </c>
      <c r="UI24" s="123" t="e">
        <f aca="false">COLUMN(UH$11)*IF(AND(#REF!=UI$1,#REF!=UI$2),1,0)</f>
        <v>#REF!</v>
      </c>
      <c r="UJ24" s="123" t="e">
        <f aca="false">COLUMN(UI$11)*IF(AND(#REF!=UJ$1,#REF!=UJ$2),1,0)</f>
        <v>#REF!</v>
      </c>
      <c r="UK24" s="123" t="e">
        <f aca="false">COLUMN(UJ$11)*IF(AND(#REF!=UK$1,#REF!=UK$2),1,0)</f>
        <v>#REF!</v>
      </c>
      <c r="UL24" s="123" t="e">
        <f aca="false">COLUMN(UK$11)*IF(AND(#REF!=UL$1,#REF!=UL$2),1,0)</f>
        <v>#REF!</v>
      </c>
      <c r="UM24" s="123" t="e">
        <f aca="false">COLUMN(UL$11)*IF(AND(#REF!=UM$1,#REF!=UM$2),1,0)</f>
        <v>#REF!</v>
      </c>
      <c r="UN24" s="123" t="e">
        <f aca="false">COLUMN(UM$11)*IF(AND(#REF!=UN$1,#REF!=UN$2),1,0)</f>
        <v>#REF!</v>
      </c>
      <c r="UO24" s="123" t="e">
        <f aca="false">COLUMN(UN$11)*IF(AND(#REF!=UO$1,#REF!=UO$2),1,0)</f>
        <v>#REF!</v>
      </c>
      <c r="UP24" s="123" t="e">
        <f aca="false">COLUMN(UO$11)*IF(AND(#REF!=UP$1,#REF!=UP$2),1,0)</f>
        <v>#REF!</v>
      </c>
      <c r="UQ24" s="123" t="e">
        <f aca="false">COLUMN(UP$11)*IF(AND(#REF!=UQ$1,#REF!=UQ$2),1,0)</f>
        <v>#REF!</v>
      </c>
      <c r="UR24" s="123" t="e">
        <f aca="false">COLUMN(UQ$11)*IF(AND(#REF!=UR$1,#REF!=UR$2),1,0)</f>
        <v>#REF!</v>
      </c>
      <c r="US24" s="123" t="e">
        <f aca="false">COLUMN(UR$11)*IF(AND(#REF!=US$1,#REF!=US$2),1,0)</f>
        <v>#REF!</v>
      </c>
      <c r="UT24" s="123" t="e">
        <f aca="false">COLUMN(US$11)*IF(AND(#REF!=UT$1,#REF!=UT$2),1,0)</f>
        <v>#REF!</v>
      </c>
      <c r="UU24" s="123" t="e">
        <f aca="false">COLUMN(UT$11)*IF(AND(#REF!=UU$1,#REF!=UU$2),1,0)</f>
        <v>#REF!</v>
      </c>
      <c r="UV24" s="123" t="e">
        <f aca="false">COLUMN(UU$11)*IF(AND(#REF!=UV$1,#REF!=UV$2),1,0)</f>
        <v>#REF!</v>
      </c>
      <c r="UW24" s="123" t="e">
        <f aca="false">COLUMN(UV$11)*IF(AND(#REF!=UW$1,#REF!=UW$2),1,0)</f>
        <v>#REF!</v>
      </c>
      <c r="UX24" s="123" t="e">
        <f aca="false">COLUMN(UW$11)*IF(AND(#REF!=UX$1,#REF!=UX$2),1,0)</f>
        <v>#REF!</v>
      </c>
      <c r="UY24" s="123" t="e">
        <f aca="false">COLUMN(UX$11)*IF(AND(#REF!=UY$1,#REF!=UY$2),1,0)</f>
        <v>#REF!</v>
      </c>
      <c r="UZ24" s="123" t="e">
        <f aca="false">COLUMN(UY$11)*IF(AND(#REF!=UZ$1,#REF!=UZ$2),1,0)</f>
        <v>#REF!</v>
      </c>
      <c r="VA24" s="123" t="e">
        <f aca="false">COLUMN(UZ$11)*IF(AND(#REF!=VA$1,#REF!=VA$2),1,0)</f>
        <v>#REF!</v>
      </c>
      <c r="VB24" s="123" t="e">
        <f aca="false">COLUMN(VA$11)*IF(AND(#REF!=VB$1,#REF!=VB$2),1,0)</f>
        <v>#REF!</v>
      </c>
      <c r="VC24" s="123" t="e">
        <f aca="false">COLUMN(VB$11)*IF(AND(#REF!=VC$1,#REF!=VC$2),1,0)</f>
        <v>#REF!</v>
      </c>
      <c r="VD24" s="123" t="e">
        <f aca="false">COLUMN(VC$11)*IF(AND(#REF!=VD$1,#REF!=VD$2),1,0)</f>
        <v>#REF!</v>
      </c>
      <c r="VE24" s="123" t="e">
        <f aca="false">COLUMN(VD$11)*IF(AND(#REF!=VE$1,#REF!=VE$2),1,0)</f>
        <v>#REF!</v>
      </c>
      <c r="VF24" s="123" t="e">
        <f aca="false">COLUMN(VE$11)*IF(AND(#REF!=VF$1,#REF!=VF$2),1,0)</f>
        <v>#REF!</v>
      </c>
      <c r="VG24" s="123" t="e">
        <f aca="false">COLUMN(VF$11)*IF(AND(#REF!=VG$1,#REF!=VG$2),1,0)</f>
        <v>#REF!</v>
      </c>
      <c r="VH24" s="123" t="e">
        <f aca="false">COLUMN(VG$11)*IF(AND(#REF!=VH$1,#REF!=VH$2),1,0)</f>
        <v>#REF!</v>
      </c>
      <c r="VI24" s="123" t="e">
        <f aca="false">COLUMN(VH$11)*IF(AND(#REF!=VI$1,#REF!=VI$2),1,0)</f>
        <v>#REF!</v>
      </c>
      <c r="VJ24" s="123" t="e">
        <f aca="false">COLUMN(VI$11)*IF(AND(#REF!=VJ$1,#REF!=VJ$2),1,0)</f>
        <v>#REF!</v>
      </c>
      <c r="VK24" s="123" t="e">
        <f aca="false">COLUMN(VJ$11)*IF(AND(#REF!=VK$1,#REF!=VK$2),1,0)</f>
        <v>#REF!</v>
      </c>
      <c r="VL24" s="123" t="e">
        <f aca="false">COLUMN(VK$11)*IF(AND(#REF!=VL$1,#REF!=VL$2),1,0)</f>
        <v>#REF!</v>
      </c>
      <c r="VM24" s="123" t="e">
        <f aca="false">COLUMN(VL$11)*IF(AND(#REF!=VM$1,#REF!=VM$2),1,0)</f>
        <v>#REF!</v>
      </c>
      <c r="VN24" s="123" t="e">
        <f aca="false">COLUMN(VM$11)*IF(AND(#REF!=VN$1,#REF!=VN$2),1,0)</f>
        <v>#REF!</v>
      </c>
      <c r="VO24" s="123" t="e">
        <f aca="false">COLUMN(VN$11)*IF(AND(#REF!=VO$1,#REF!=VO$2),1,0)</f>
        <v>#REF!</v>
      </c>
      <c r="VP24" s="123" t="e">
        <f aca="false">COLUMN(VO$11)*IF(AND(#REF!=VP$1,#REF!=VP$2),1,0)</f>
        <v>#REF!</v>
      </c>
      <c r="VQ24" s="123" t="e">
        <f aca="false">COLUMN(VP$11)*IF(AND(#REF!=VQ$1,#REF!=VQ$2),1,0)</f>
        <v>#REF!</v>
      </c>
      <c r="VR24" s="123" t="e">
        <f aca="false">COLUMN(VQ$11)*IF(AND(#REF!=VR$1,#REF!=VR$2),1,0)</f>
        <v>#REF!</v>
      </c>
      <c r="VS24" s="123" t="e">
        <f aca="false">COLUMN(VR$11)*IF(AND(#REF!=VS$1,#REF!=VS$2),1,0)</f>
        <v>#REF!</v>
      </c>
      <c r="VT24" s="123" t="e">
        <f aca="false">COLUMN(VS$11)*IF(AND(#REF!=VT$1,#REF!=VT$2),1,0)</f>
        <v>#REF!</v>
      </c>
      <c r="VU24" s="123" t="e">
        <f aca="false">COLUMN(VT$11)*IF(AND(#REF!=VU$1,#REF!=VU$2),1,0)</f>
        <v>#REF!</v>
      </c>
      <c r="VV24" s="123" t="e">
        <f aca="false">COLUMN(VU$11)*IF(AND(#REF!=VV$1,#REF!=VV$2),1,0)</f>
        <v>#REF!</v>
      </c>
      <c r="VW24" s="123" t="e">
        <f aca="false">COLUMN(VV$11)*IF(AND(#REF!=VW$1,#REF!=VW$2),1,0)</f>
        <v>#REF!</v>
      </c>
      <c r="VX24" s="123" t="e">
        <f aca="false">COLUMN(VW$11)*IF(AND(#REF!=VX$1,#REF!=VX$2),1,0)</f>
        <v>#REF!</v>
      </c>
      <c r="VY24" s="123" t="e">
        <f aca="false">COLUMN(VX$11)*IF(AND(#REF!=VY$1,#REF!=VY$2),1,0)</f>
        <v>#REF!</v>
      </c>
      <c r="VZ24" s="123" t="e">
        <f aca="false">COLUMN(VY$11)*IF(AND(#REF!=VZ$1,#REF!=VZ$2),1,0)</f>
        <v>#REF!</v>
      </c>
      <c r="WA24" s="123" t="e">
        <f aca="false">COLUMN(VZ$11)*IF(AND(#REF!=WA$1,#REF!=WA$2),1,0)</f>
        <v>#REF!</v>
      </c>
      <c r="WB24" s="123" t="e">
        <f aca="false">COLUMN(WA$11)*IF(AND(#REF!=WB$1,#REF!=WB$2),1,0)</f>
        <v>#REF!</v>
      </c>
      <c r="WC24" s="123" t="e">
        <f aca="false">COLUMN(WB$11)*IF(AND(#REF!=WC$1,#REF!=WC$2),1,0)</f>
        <v>#REF!</v>
      </c>
      <c r="WD24" s="123" t="e">
        <f aca="false">COLUMN(WC$11)*IF(AND(#REF!=WD$1,#REF!=WD$2),1,0)</f>
        <v>#REF!</v>
      </c>
      <c r="WE24" s="123" t="e">
        <f aca="false">COLUMN(WD$11)*IF(AND(#REF!=WE$1,#REF!=WE$2),1,0)</f>
        <v>#REF!</v>
      </c>
      <c r="WF24" s="123" t="e">
        <f aca="false">COLUMN(WE$11)*IF(AND(#REF!=WF$1,#REF!=WF$2),1,0)</f>
        <v>#REF!</v>
      </c>
      <c r="WG24" s="123" t="e">
        <f aca="false">COLUMN(WF$11)*IF(AND(#REF!=WG$1,#REF!=WG$2),1,0)</f>
        <v>#REF!</v>
      </c>
      <c r="WH24" s="123" t="e">
        <f aca="false">COLUMN(WG$11)*IF(AND(#REF!=WH$1,#REF!=WH$2),1,0)</f>
        <v>#REF!</v>
      </c>
      <c r="WI24" s="123" t="e">
        <f aca="false">COLUMN(WH$11)*IF(AND(#REF!=WI$1,#REF!=WI$2),1,0)</f>
        <v>#REF!</v>
      </c>
      <c r="WJ24" s="123" t="e">
        <f aca="false">COLUMN(WI$11)*IF(AND(#REF!=WJ$1,#REF!=WJ$2),1,0)</f>
        <v>#REF!</v>
      </c>
      <c r="WK24" s="123" t="e">
        <f aca="false">COLUMN(WJ$11)*IF(AND(#REF!=WK$1,#REF!=WK$2),1,0)</f>
        <v>#REF!</v>
      </c>
      <c r="WL24" s="123" t="e">
        <f aca="false">COLUMN(WK$11)*IF(AND(#REF!=WL$1,#REF!=WL$2),1,0)</f>
        <v>#REF!</v>
      </c>
      <c r="WM24" s="123" t="e">
        <f aca="false">COLUMN(WL$11)*IF(AND(#REF!=WM$1,#REF!=WM$2),1,0)</f>
        <v>#REF!</v>
      </c>
      <c r="WN24" s="123" t="e">
        <f aca="false">COLUMN(WM$11)*IF(AND(#REF!=WN$1,#REF!=WN$2),1,0)</f>
        <v>#REF!</v>
      </c>
      <c r="WO24" s="123" t="e">
        <f aca="false">COLUMN(WN$11)*IF(AND(#REF!=WO$1,#REF!=WO$2),1,0)</f>
        <v>#REF!</v>
      </c>
      <c r="WP24" s="123" t="e">
        <f aca="false">COLUMN(WO$11)*IF(AND(#REF!=WP$1,#REF!=WP$2),1,0)</f>
        <v>#REF!</v>
      </c>
      <c r="WQ24" s="123" t="e">
        <f aca="false">COLUMN(WP$11)*IF(AND(#REF!=WQ$1,#REF!=WQ$2),1,0)</f>
        <v>#REF!</v>
      </c>
      <c r="WR24" s="123" t="e">
        <f aca="false">COLUMN(WQ$11)*IF(AND(#REF!=WR$1,#REF!=WR$2),1,0)</f>
        <v>#REF!</v>
      </c>
      <c r="WS24" s="123" t="e">
        <f aca="false">COLUMN(WR$11)*IF(AND(#REF!=WS$1,#REF!=WS$2),1,0)</f>
        <v>#REF!</v>
      </c>
      <c r="WT24" s="123" t="e">
        <f aca="false">COLUMN(WS$11)*IF(AND(#REF!=WT$1,#REF!=WT$2),1,0)</f>
        <v>#REF!</v>
      </c>
      <c r="WU24" s="123" t="e">
        <f aca="false">COLUMN(WT$11)*IF(AND(#REF!=WU$1,#REF!=WU$2),1,0)</f>
        <v>#REF!</v>
      </c>
      <c r="WV24" s="123" t="e">
        <f aca="false">COLUMN(WU$11)*IF(AND(#REF!=WV$1,#REF!=WV$2),1,0)</f>
        <v>#REF!</v>
      </c>
      <c r="WW24" s="123" t="e">
        <f aca="false">COLUMN(WV$11)*IF(AND(#REF!=WW$1,#REF!=WW$2),1,0)</f>
        <v>#REF!</v>
      </c>
      <c r="WX24" s="123" t="e">
        <f aca="false">COLUMN(WW$11)*IF(AND(#REF!=WX$1,#REF!=WX$2),1,0)</f>
        <v>#REF!</v>
      </c>
      <c r="WY24" s="123" t="e">
        <f aca="false">COLUMN(WX$11)*IF(AND(#REF!=WY$1,#REF!=WY$2),1,0)</f>
        <v>#REF!</v>
      </c>
      <c r="WZ24" s="123" t="e">
        <f aca="false">COLUMN(WY$11)*IF(AND(#REF!=WZ$1,#REF!=WZ$2),1,0)</f>
        <v>#REF!</v>
      </c>
      <c r="XA24" s="123" t="e">
        <f aca="false">COLUMN(WZ$11)*IF(AND(#REF!=XA$1,#REF!=XA$2),1,0)</f>
        <v>#REF!</v>
      </c>
      <c r="XB24" s="123" t="e">
        <f aca="false">COLUMN(XA$11)*IF(AND(#REF!=XB$1,#REF!=XB$2),1,0)</f>
        <v>#REF!</v>
      </c>
      <c r="XC24" s="123" t="e">
        <f aca="false">COLUMN(XB$11)*IF(AND(#REF!=XC$1,#REF!=XC$2),1,0)</f>
        <v>#REF!</v>
      </c>
      <c r="XD24" s="123" t="e">
        <f aca="false">COLUMN(XC$11)*IF(AND(#REF!=XD$1,#REF!=XD$2),1,0)</f>
        <v>#REF!</v>
      </c>
      <c r="XE24" s="123" t="e">
        <f aca="false">COLUMN(XD$11)*IF(AND(#REF!=XE$1,#REF!=XE$2),1,0)</f>
        <v>#REF!</v>
      </c>
      <c r="XF24" s="123" t="e">
        <f aca="false">COLUMN(XE$11)*IF(AND(#REF!=XF$1,#REF!=XF$2),1,0)</f>
        <v>#REF!</v>
      </c>
      <c r="XG24" s="123" t="e">
        <f aca="false">COLUMN(XF$11)*IF(AND(#REF!=XG$1,#REF!=XG$2),1,0)</f>
        <v>#REF!</v>
      </c>
      <c r="XH24" s="123" t="e">
        <f aca="false">COLUMN(XG$11)*IF(AND(#REF!=XH$1,#REF!=XH$2),1,0)</f>
        <v>#REF!</v>
      </c>
      <c r="XI24" s="123" t="e">
        <f aca="false">COLUMN(XH$11)*IF(AND(#REF!=XI$1,#REF!=XI$2),1,0)</f>
        <v>#REF!</v>
      </c>
      <c r="XJ24" s="123" t="e">
        <f aca="false">COLUMN(XI$11)*IF(AND(#REF!=XJ$1,#REF!=XJ$2),1,0)</f>
        <v>#REF!</v>
      </c>
      <c r="XK24" s="123" t="e">
        <f aca="false">COLUMN(XJ$11)*IF(AND(#REF!=XK$1,#REF!=XK$2),1,0)</f>
        <v>#REF!</v>
      </c>
      <c r="XL24" s="123" t="e">
        <f aca="false">COLUMN(XK$11)*IF(AND(#REF!=XL$1,#REF!=XL$2),1,0)</f>
        <v>#REF!</v>
      </c>
      <c r="XM24" s="123" t="e">
        <f aca="false">COLUMN(XL$11)*IF(AND(#REF!=XM$1,#REF!=XM$2),1,0)</f>
        <v>#REF!</v>
      </c>
      <c r="XN24" s="123" t="e">
        <f aca="false">COLUMN(XM$11)*IF(AND(#REF!=XN$1,#REF!=XN$2),1,0)</f>
        <v>#REF!</v>
      </c>
      <c r="XO24" s="123" t="e">
        <f aca="false">COLUMN(XN$11)*IF(AND(#REF!=XO$1,#REF!=XO$2),1,0)</f>
        <v>#REF!</v>
      </c>
      <c r="XP24" s="123" t="e">
        <f aca="false">COLUMN(XO$11)*IF(AND(#REF!=XP$1,#REF!=XP$2),1,0)</f>
        <v>#REF!</v>
      </c>
      <c r="XQ24" s="123" t="e">
        <f aca="false">COLUMN(XP$11)*IF(AND(#REF!=XQ$1,#REF!=XQ$2),1,0)</f>
        <v>#REF!</v>
      </c>
      <c r="XR24" s="123" t="e">
        <f aca="false">COLUMN(XQ$11)*IF(AND(#REF!=XR$1,#REF!=XR$2),1,0)</f>
        <v>#REF!</v>
      </c>
      <c r="XS24" s="123" t="e">
        <f aca="false">COLUMN(XR$11)*IF(AND(#REF!=XS$1,#REF!=XS$2),1,0)</f>
        <v>#REF!</v>
      </c>
      <c r="XT24" s="123" t="e">
        <f aca="false">COLUMN(XS$11)*IF(AND(#REF!=XT$1,#REF!=XT$2),1,0)</f>
        <v>#REF!</v>
      </c>
      <c r="XU24" s="123" t="e">
        <f aca="false">COLUMN(XT$11)*IF(AND(#REF!=XU$1,#REF!=XU$2),1,0)</f>
        <v>#REF!</v>
      </c>
      <c r="XV24" s="123" t="e">
        <f aca="false">COLUMN(XU$11)*IF(AND(#REF!=XV$1,#REF!=XV$2),1,0)</f>
        <v>#REF!</v>
      </c>
      <c r="XW24" s="123" t="e">
        <f aca="false">COLUMN(XV$11)*IF(AND(#REF!=XW$1,#REF!=XW$2),1,0)</f>
        <v>#REF!</v>
      </c>
      <c r="XX24" s="123" t="e">
        <f aca="false">COLUMN(XW$11)*IF(AND(#REF!=XX$1,#REF!=XX$2),1,0)</f>
        <v>#REF!</v>
      </c>
      <c r="XY24" s="123" t="e">
        <f aca="false">COLUMN(XX$11)*IF(AND(#REF!=XY$1,#REF!=XY$2),1,0)</f>
        <v>#REF!</v>
      </c>
      <c r="XZ24" s="123" t="e">
        <f aca="false">COLUMN(XY$11)*IF(AND(#REF!=XZ$1,#REF!=XZ$2),1,0)</f>
        <v>#REF!</v>
      </c>
      <c r="YA24" s="123" t="e">
        <f aca="false">COLUMN(XZ$11)*IF(AND(#REF!=YA$1,#REF!=YA$2),1,0)</f>
        <v>#REF!</v>
      </c>
      <c r="YB24" s="123" t="e">
        <f aca="false">COLUMN(YA$11)*IF(AND(#REF!=YB$1,#REF!=YB$2),1,0)</f>
        <v>#REF!</v>
      </c>
      <c r="YC24" s="123" t="e">
        <f aca="false">COLUMN(YB$11)*IF(AND(#REF!=YC$1,#REF!=YC$2),1,0)</f>
        <v>#REF!</v>
      </c>
      <c r="YD24" s="123" t="e">
        <f aca="false">COLUMN(YC$11)*IF(AND(#REF!=YD$1,#REF!=YD$2),1,0)</f>
        <v>#REF!</v>
      </c>
      <c r="YE24" s="123" t="e">
        <f aca="false">COLUMN(YD$11)*IF(AND(#REF!=YE$1,#REF!=YE$2),1,0)</f>
        <v>#REF!</v>
      </c>
      <c r="YF24" s="123" t="e">
        <f aca="false">COLUMN(YE$11)*IF(AND(#REF!=YF$1,#REF!=YF$2),1,0)</f>
        <v>#REF!</v>
      </c>
      <c r="YG24" s="123" t="e">
        <f aca="false">COLUMN(YF$11)*IF(AND(#REF!=YG$1,#REF!=YG$2),1,0)</f>
        <v>#REF!</v>
      </c>
      <c r="YH24" s="123" t="e">
        <f aca="false">COLUMN(YG$11)*IF(AND(#REF!=YH$1,#REF!=YH$2),1,0)</f>
        <v>#REF!</v>
      </c>
      <c r="YI24" s="123" t="e">
        <f aca="false">COLUMN(YH$11)*IF(AND(#REF!=YI$1,#REF!=YI$2),1,0)</f>
        <v>#REF!</v>
      </c>
      <c r="YJ24" s="123" t="e">
        <f aca="false">COLUMN(YI$11)*IF(AND(#REF!=YJ$1,#REF!=YJ$2),1,0)</f>
        <v>#REF!</v>
      </c>
      <c r="YK24" s="123" t="e">
        <f aca="false">COLUMN(YJ$11)*IF(AND(#REF!=YK$1,#REF!=YK$2),1,0)</f>
        <v>#REF!</v>
      </c>
      <c r="YL24" s="123" t="e">
        <f aca="false">COLUMN(YK$11)*IF(AND(#REF!=YL$1,#REF!=YL$2),1,0)</f>
        <v>#REF!</v>
      </c>
      <c r="YM24" s="123" t="e">
        <f aca="false">COLUMN(YL$11)*IF(AND(#REF!=YM$1,#REF!=YM$2),1,0)</f>
        <v>#REF!</v>
      </c>
      <c r="YN24" s="123" t="e">
        <f aca="false">COLUMN(YM$11)*IF(AND(#REF!=YN$1,#REF!=YN$2),1,0)</f>
        <v>#REF!</v>
      </c>
      <c r="YO24" s="123" t="e">
        <f aca="false">COLUMN(YN$11)*IF(AND(#REF!=YO$1,#REF!=YO$2),1,0)</f>
        <v>#REF!</v>
      </c>
      <c r="YP24" s="123" t="e">
        <f aca="false">COLUMN(YO$11)*IF(AND(#REF!=YP$1,#REF!=YP$2),1,0)</f>
        <v>#REF!</v>
      </c>
      <c r="YQ24" s="123" t="e">
        <f aca="false">COLUMN(YP$11)*IF(AND(#REF!=YQ$1,#REF!=YQ$2),1,0)</f>
        <v>#REF!</v>
      </c>
      <c r="YR24" s="123" t="e">
        <f aca="false">COLUMN(YQ$11)*IF(AND(#REF!=YR$1,#REF!=YR$2),1,0)</f>
        <v>#REF!</v>
      </c>
      <c r="YS24" s="123" t="e">
        <f aca="false">COLUMN(YR$11)*IF(AND(#REF!=YS$1,#REF!=YS$2),1,0)</f>
        <v>#REF!</v>
      </c>
      <c r="YT24" s="123" t="e">
        <f aca="false">COLUMN(YS$11)*IF(AND(#REF!=YT$1,#REF!=YT$2),1,0)</f>
        <v>#REF!</v>
      </c>
      <c r="YU24" s="123" t="e">
        <f aca="false">COLUMN(YT$11)*IF(AND(#REF!=YU$1,#REF!=YU$2),1,0)</f>
        <v>#REF!</v>
      </c>
      <c r="YV24" s="123" t="e">
        <f aca="false">COLUMN(YU$11)*IF(AND(#REF!=YV$1,#REF!=YV$2),1,0)</f>
        <v>#REF!</v>
      </c>
      <c r="YW24" s="123" t="e">
        <f aca="false">COLUMN(YV$11)*IF(AND(#REF!=YW$1,#REF!=YW$2),1,0)</f>
        <v>#REF!</v>
      </c>
      <c r="YX24" s="123" t="e">
        <f aca="false">COLUMN(YW$11)*IF(AND(#REF!=YX$1,#REF!=YX$2),1,0)</f>
        <v>#REF!</v>
      </c>
      <c r="YY24" s="123" t="e">
        <f aca="false">COLUMN(YX$11)*IF(AND(#REF!=YY$1,#REF!=YY$2),1,0)</f>
        <v>#REF!</v>
      </c>
      <c r="YZ24" s="123" t="e">
        <f aca="false">COLUMN(YY$11)*IF(AND(#REF!=YZ$1,#REF!=YZ$2),1,0)</f>
        <v>#REF!</v>
      </c>
      <c r="ZA24" s="123" t="e">
        <f aca="false">COLUMN(YZ$11)*IF(AND(#REF!=ZA$1,#REF!=ZA$2),1,0)</f>
        <v>#REF!</v>
      </c>
      <c r="ZB24" s="123" t="e">
        <f aca="false">COLUMN(ZA$11)*IF(AND(#REF!=ZB$1,#REF!=ZB$2),1,0)</f>
        <v>#REF!</v>
      </c>
      <c r="ZC24" s="123" t="e">
        <f aca="false">COLUMN(ZB$11)*IF(AND(#REF!=ZC$1,#REF!=ZC$2),1,0)</f>
        <v>#REF!</v>
      </c>
      <c r="ZD24" s="123" t="e">
        <f aca="false">COLUMN(ZC$11)*IF(AND(#REF!=ZD$1,#REF!=ZD$2),1,0)</f>
        <v>#REF!</v>
      </c>
      <c r="ZE24" s="123" t="e">
        <f aca="false">COLUMN(ZD$11)*IF(AND(#REF!=ZE$1,#REF!=ZE$2),1,0)</f>
        <v>#REF!</v>
      </c>
      <c r="ZF24" s="123" t="e">
        <f aca="false">COLUMN(ZE$11)*IF(AND(#REF!=ZF$1,#REF!=ZF$2),1,0)</f>
        <v>#REF!</v>
      </c>
      <c r="ZG24" s="123" t="e">
        <f aca="false">COLUMN(ZF$11)*IF(AND(#REF!=ZG$1,#REF!=ZG$2),1,0)</f>
        <v>#REF!</v>
      </c>
      <c r="ZH24" s="123" t="e">
        <f aca="false">COLUMN(ZG$11)*IF(AND(#REF!=ZH$1,#REF!=ZH$2),1,0)</f>
        <v>#REF!</v>
      </c>
      <c r="ZI24" s="123" t="e">
        <f aca="false">COLUMN(ZH$11)*IF(AND(#REF!=ZI$1,#REF!=ZI$2),1,0)</f>
        <v>#REF!</v>
      </c>
      <c r="ZJ24" s="123" t="e">
        <f aca="false">COLUMN(ZI$11)*IF(AND(#REF!=ZJ$1,#REF!=ZJ$2),1,0)</f>
        <v>#REF!</v>
      </c>
      <c r="ZK24" s="123" t="e">
        <f aca="false">COLUMN(ZJ$11)*IF(AND(#REF!=ZK$1,#REF!=ZK$2),1,0)</f>
        <v>#REF!</v>
      </c>
      <c r="ZL24" s="123" t="e">
        <f aca="false">COLUMN(ZK$11)*IF(AND(#REF!=ZL$1,#REF!=ZL$2),1,0)</f>
        <v>#REF!</v>
      </c>
      <c r="ZM24" s="123" t="e">
        <f aca="false">COLUMN(ZL$11)*IF(AND(#REF!=ZM$1,#REF!=ZM$2),1,0)</f>
        <v>#REF!</v>
      </c>
      <c r="ZN24" s="123" t="e">
        <f aca="false">COLUMN(ZM$11)*IF(AND(#REF!=ZN$1,#REF!=ZN$2),1,0)</f>
        <v>#REF!</v>
      </c>
      <c r="ZO24" s="123" t="e">
        <f aca="false">COLUMN(ZN$11)*IF(AND(#REF!=ZO$1,#REF!=ZO$2),1,0)</f>
        <v>#REF!</v>
      </c>
      <c r="ZP24" s="123" t="e">
        <f aca="false">COLUMN(ZO$11)*IF(AND(#REF!=ZP$1,#REF!=ZP$2),1,0)</f>
        <v>#REF!</v>
      </c>
      <c r="ZQ24" s="123" t="e">
        <f aca="false">COLUMN(ZP$11)*IF(AND(#REF!=ZQ$1,#REF!=ZQ$2),1,0)</f>
        <v>#REF!</v>
      </c>
      <c r="ZR24" s="123" t="e">
        <f aca="false">COLUMN(ZQ$11)*IF(AND(#REF!=ZR$1,#REF!=ZR$2),1,0)</f>
        <v>#REF!</v>
      </c>
      <c r="ZS24" s="123" t="e">
        <f aca="false">COLUMN(ZR$11)*IF(AND(#REF!=ZS$1,#REF!=ZS$2),1,0)</f>
        <v>#REF!</v>
      </c>
      <c r="ZT24" s="123" t="e">
        <f aca="false">COLUMN(ZS$11)*IF(AND(#REF!=ZT$1,#REF!=ZT$2),1,0)</f>
        <v>#REF!</v>
      </c>
      <c r="ZU24" s="123" t="e">
        <f aca="false">COLUMN(ZT$11)*IF(AND(#REF!=ZU$1,#REF!=ZU$2),1,0)</f>
        <v>#REF!</v>
      </c>
      <c r="ZV24" s="123" t="e">
        <f aca="false">COLUMN(ZU$11)*IF(AND(#REF!=ZV$1,#REF!=ZV$2),1,0)</f>
        <v>#REF!</v>
      </c>
      <c r="ZW24" s="123" t="e">
        <f aca="false">COLUMN(ZV$11)*IF(AND(#REF!=ZW$1,#REF!=ZW$2),1,0)</f>
        <v>#REF!</v>
      </c>
      <c r="ZX24" s="123" t="e">
        <f aca="false">COLUMN(ZW$11)*IF(AND(#REF!=ZX$1,#REF!=ZX$2),1,0)</f>
        <v>#REF!</v>
      </c>
      <c r="ZY24" s="123" t="e">
        <f aca="false">COLUMN(ZX$11)*IF(AND(#REF!=ZY$1,#REF!=ZY$2),1,0)</f>
        <v>#REF!</v>
      </c>
      <c r="ZZ24" s="123" t="e">
        <f aca="false">COLUMN(ZY$11)*IF(AND(#REF!=ZZ$1,#REF!=ZZ$2),1,0)</f>
        <v>#REF!</v>
      </c>
      <c r="AAA24" s="123" t="e">
        <f aca="false">COLUMN(ZZ$11)*IF(AND(#REF!=AAA$1,#REF!=AAA$2),1,0)</f>
        <v>#REF!</v>
      </c>
      <c r="AAB24" s="123" t="e">
        <f aca="false">COLUMN(AAA$11)*IF(AND(#REF!=AAB$1,#REF!=AAB$2),1,0)</f>
        <v>#REF!</v>
      </c>
      <c r="AAC24" s="123" t="e">
        <f aca="false">COLUMN(AAB$11)*IF(AND(#REF!=AAC$1,#REF!=AAC$2),1,0)</f>
        <v>#REF!</v>
      </c>
      <c r="AAD24" s="123" t="e">
        <f aca="false">COLUMN(AAC$11)*IF(AND(#REF!=AAD$1,#REF!=AAD$2),1,0)</f>
        <v>#REF!</v>
      </c>
      <c r="AAE24" s="123" t="e">
        <f aca="false">COLUMN(AAD$11)*IF(AND(#REF!=AAE$1,#REF!=AAE$2),1,0)</f>
        <v>#REF!</v>
      </c>
      <c r="AAF24" s="123" t="e">
        <f aca="false">COLUMN(AAE$11)*IF(AND(#REF!=AAF$1,#REF!=AAF$2),1,0)</f>
        <v>#REF!</v>
      </c>
      <c r="AAG24" s="123" t="e">
        <f aca="false">COLUMN(AAF$11)*IF(AND(#REF!=AAG$1,#REF!=AAG$2),1,0)</f>
        <v>#REF!</v>
      </c>
      <c r="AAH24" s="123" t="e">
        <f aca="false">COLUMN(AAG$11)*IF(AND(#REF!=AAH$1,#REF!=AAH$2),1,0)</f>
        <v>#REF!</v>
      </c>
      <c r="AAI24" s="123" t="e">
        <f aca="false">COLUMN(AAH$11)*IF(AND(#REF!=AAI$1,#REF!=AAI$2),1,0)</f>
        <v>#REF!</v>
      </c>
      <c r="AAJ24" s="123" t="e">
        <f aca="false">COLUMN(AAI$11)*IF(AND(#REF!=AAJ$1,#REF!=AAJ$2),1,0)</f>
        <v>#REF!</v>
      </c>
      <c r="AAK24" s="123" t="e">
        <f aca="false">COLUMN(AAJ$11)*IF(AND(#REF!=AAK$1,#REF!=AAK$2),1,0)</f>
        <v>#REF!</v>
      </c>
      <c r="AAL24" s="123" t="e">
        <f aca="false">COLUMN(AAK$11)*IF(AND(#REF!=AAL$1,#REF!=AAL$2),1,0)</f>
        <v>#REF!</v>
      </c>
      <c r="AAM24" s="123" t="e">
        <f aca="false">COLUMN(AAL$11)*IF(AND(#REF!=AAM$1,#REF!=AAM$2),1,0)</f>
        <v>#REF!</v>
      </c>
      <c r="AAN24" s="123" t="e">
        <f aca="false">COLUMN(AAM$11)*IF(AND(#REF!=AAN$1,#REF!=AAN$2),1,0)</f>
        <v>#REF!</v>
      </c>
      <c r="AAO24" s="123" t="e">
        <f aca="false">COLUMN(AAN$11)*IF(AND(#REF!=AAO$1,#REF!=AAO$2),1,0)</f>
        <v>#REF!</v>
      </c>
      <c r="AAP24" s="123" t="e">
        <f aca="false">COLUMN(AAO$11)*IF(AND(#REF!=AAP$1,#REF!=AAP$2),1,0)</f>
        <v>#REF!</v>
      </c>
      <c r="AAQ24" s="123" t="e">
        <f aca="false">COLUMN(AAP$11)*IF(AND(#REF!=AAQ$1,#REF!=AAQ$2),1,0)</f>
        <v>#REF!</v>
      </c>
      <c r="AAR24" s="123" t="e">
        <f aca="false">COLUMN(AAQ$11)*IF(AND(#REF!=AAR$1,#REF!=AAR$2),1,0)</f>
        <v>#REF!</v>
      </c>
      <c r="AAS24" s="123" t="e">
        <f aca="false">COLUMN(AAR$11)*IF(AND(#REF!=AAS$1,#REF!=AAS$2),1,0)</f>
        <v>#REF!</v>
      </c>
      <c r="AAT24" s="123" t="e">
        <f aca="false">COLUMN(AAS$11)*IF(AND(#REF!=AAT$1,#REF!=AAT$2),1,0)</f>
        <v>#REF!</v>
      </c>
      <c r="AAU24" s="123" t="e">
        <f aca="false">COLUMN(AAT$11)*IF(AND(#REF!=AAU$1,#REF!=AAU$2),1,0)</f>
        <v>#REF!</v>
      </c>
      <c r="AAV24" s="123" t="e">
        <f aca="false">COLUMN(AAU$11)*IF(AND(#REF!=AAV$1,#REF!=AAV$2),1,0)</f>
        <v>#REF!</v>
      </c>
      <c r="AAW24" s="123" t="e">
        <f aca="false">COLUMN(AAV$11)*IF(AND(#REF!=AAW$1,#REF!=AAW$2),1,0)</f>
        <v>#REF!</v>
      </c>
      <c r="AAX24" s="123" t="e">
        <f aca="false">COLUMN(AAW$11)*IF(AND(#REF!=AAX$1,#REF!=AAX$2),1,0)</f>
        <v>#REF!</v>
      </c>
      <c r="AAY24" s="123" t="e">
        <f aca="false">COLUMN(AAX$11)*IF(AND(#REF!=AAY$1,#REF!=AAY$2),1,0)</f>
        <v>#REF!</v>
      </c>
      <c r="AAZ24" s="123" t="e">
        <f aca="false">COLUMN(AAY$11)*IF(AND(#REF!=AAZ$1,#REF!=AAZ$2),1,0)</f>
        <v>#REF!</v>
      </c>
      <c r="ABA24" s="123" t="e">
        <f aca="false">COLUMN(AAZ$11)*IF(AND(#REF!=ABA$1,#REF!=ABA$2),1,0)</f>
        <v>#REF!</v>
      </c>
      <c r="ABB24" s="123" t="e">
        <f aca="false">COLUMN(ABA$11)*IF(AND(#REF!=ABB$1,#REF!=ABB$2),1,0)</f>
        <v>#REF!</v>
      </c>
      <c r="ABC24" s="123" t="e">
        <f aca="false">COLUMN(ABB$11)*IF(AND(#REF!=ABC$1,#REF!=ABC$2),1,0)</f>
        <v>#REF!</v>
      </c>
      <c r="ABD24" s="123" t="e">
        <f aca="false">COLUMN(ABC$11)*IF(AND(#REF!=ABD$1,#REF!=ABD$2),1,0)</f>
        <v>#REF!</v>
      </c>
      <c r="ABE24" s="123" t="e">
        <f aca="false">COLUMN(ABD$11)*IF(AND(#REF!=ABE$1,#REF!=ABE$2),1,0)</f>
        <v>#REF!</v>
      </c>
      <c r="ABF24" s="123" t="e">
        <f aca="false">COLUMN(ABE$11)*IF(AND(#REF!=ABF$1,#REF!=ABF$2),1,0)</f>
        <v>#REF!</v>
      </c>
      <c r="ABG24" s="123" t="e">
        <f aca="false">COLUMN(ABF$11)*IF(AND(#REF!=ABG$1,#REF!=ABG$2),1,0)</f>
        <v>#REF!</v>
      </c>
      <c r="ABH24" s="123" t="e">
        <f aca="false">COLUMN(ABG$11)*IF(AND(#REF!=ABH$1,#REF!=ABH$2),1,0)</f>
        <v>#REF!</v>
      </c>
      <c r="ABI24" s="123" t="e">
        <f aca="false">COLUMN(ABH$11)*IF(AND(#REF!=ABI$1,#REF!=ABI$2),1,0)</f>
        <v>#REF!</v>
      </c>
      <c r="ABJ24" s="123" t="e">
        <f aca="false">COLUMN(ABI$11)*IF(AND(#REF!=ABJ$1,#REF!=ABJ$2),1,0)</f>
        <v>#REF!</v>
      </c>
      <c r="ABK24" s="123" t="e">
        <f aca="false">COLUMN(ABJ$11)*IF(AND(#REF!=ABK$1,#REF!=ABK$2),1,0)</f>
        <v>#REF!</v>
      </c>
      <c r="ABL24" s="123" t="e">
        <f aca="false">COLUMN(ABK$11)*IF(AND(#REF!=ABL$1,#REF!=ABL$2),1,0)</f>
        <v>#REF!</v>
      </c>
      <c r="ABM24" s="123" t="e">
        <f aca="false">COLUMN(ABL$11)*IF(AND(#REF!=ABM$1,#REF!=ABM$2),1,0)</f>
        <v>#REF!</v>
      </c>
      <c r="ABN24" s="123" t="e">
        <f aca="false">COLUMN(ABM$11)*IF(AND(#REF!=ABN$1,#REF!=ABN$2),1,0)</f>
        <v>#REF!</v>
      </c>
      <c r="ABO24" s="123" t="e">
        <f aca="false">COLUMN(ABN$11)*IF(AND(#REF!=ABO$1,#REF!=ABO$2),1,0)</f>
        <v>#REF!</v>
      </c>
      <c r="ABP24" s="123" t="e">
        <f aca="false">COLUMN(ABO$11)*IF(AND(#REF!=ABP$1,#REF!=ABP$2),1,0)</f>
        <v>#REF!</v>
      </c>
      <c r="ABQ24" s="123" t="e">
        <f aca="false">COLUMN(ABP$11)*IF(AND(#REF!=ABQ$1,#REF!=ABQ$2),1,0)</f>
        <v>#REF!</v>
      </c>
      <c r="ABR24" s="123" t="e">
        <f aca="false">COLUMN(ABQ$11)*IF(AND(#REF!=ABR$1,#REF!=ABR$2),1,0)</f>
        <v>#REF!</v>
      </c>
      <c r="ABS24" s="123" t="e">
        <f aca="false">COLUMN(ABR$11)*IF(AND(#REF!=ABS$1,#REF!=ABS$2),1,0)</f>
        <v>#REF!</v>
      </c>
      <c r="ABT24" s="123" t="e">
        <f aca="false">COLUMN(ABS$11)*IF(AND(#REF!=ABT$1,#REF!=ABT$2),1,0)</f>
        <v>#REF!</v>
      </c>
      <c r="ABU24" s="123" t="e">
        <f aca="false">COLUMN(ABT$11)*IF(AND(#REF!=ABU$1,#REF!=ABU$2),1,0)</f>
        <v>#REF!</v>
      </c>
      <c r="ABV24" s="123" t="e">
        <f aca="false">COLUMN(ABU$11)*IF(AND(#REF!=ABV$1,#REF!=ABV$2),1,0)</f>
        <v>#REF!</v>
      </c>
      <c r="ABW24" s="123" t="e">
        <f aca="false">COLUMN(ABV$11)*IF(AND(#REF!=ABW$1,#REF!=ABW$2),1,0)</f>
        <v>#REF!</v>
      </c>
      <c r="ABX24" s="123" t="e">
        <f aca="false">COLUMN(ABW$11)*IF(AND(#REF!=ABX$1,#REF!=ABX$2),1,0)</f>
        <v>#REF!</v>
      </c>
      <c r="ABY24" s="123" t="e">
        <f aca="false">COLUMN(ABX$11)*IF(AND(#REF!=ABY$1,#REF!=ABY$2),1,0)</f>
        <v>#REF!</v>
      </c>
      <c r="ABZ24" s="123" t="e">
        <f aca="false">COLUMN(ABY$11)*IF(AND(#REF!=ABZ$1,#REF!=ABZ$2),1,0)</f>
        <v>#REF!</v>
      </c>
      <c r="ACA24" s="123" t="e">
        <f aca="false">COLUMN(ABZ$11)*IF(AND(#REF!=ACA$1,#REF!=ACA$2),1,0)</f>
        <v>#REF!</v>
      </c>
      <c r="ACB24" s="123" t="e">
        <f aca="false">COLUMN(ACA$11)*IF(AND(#REF!=ACB$1,#REF!=ACB$2),1,0)</f>
        <v>#REF!</v>
      </c>
      <c r="ACC24" s="123" t="e">
        <f aca="false">COLUMN(ACB$11)*IF(AND(#REF!=ACC$1,#REF!=ACC$2),1,0)</f>
        <v>#REF!</v>
      </c>
      <c r="ACD24" s="123" t="e">
        <f aca="false">COLUMN(ACC$11)*IF(AND(#REF!=ACD$1,#REF!=ACD$2),1,0)</f>
        <v>#REF!</v>
      </c>
      <c r="ACE24" s="123" t="e">
        <f aca="false">COLUMN(ACD$11)*IF(AND(#REF!=ACE$1,#REF!=ACE$2),1,0)</f>
        <v>#REF!</v>
      </c>
      <c r="ACF24" s="123" t="e">
        <f aca="false">COLUMN(ACE$11)*IF(AND(#REF!=ACF$1,#REF!=ACF$2),1,0)</f>
        <v>#REF!</v>
      </c>
      <c r="ACG24" s="123" t="e">
        <f aca="false">COLUMN(ACF$11)*IF(AND(#REF!=ACG$1,#REF!=ACG$2),1,0)</f>
        <v>#REF!</v>
      </c>
      <c r="ACH24" s="123" t="e">
        <f aca="false">COLUMN(ACG$11)*IF(AND(#REF!=ACH$1,#REF!=ACH$2),1,0)</f>
        <v>#REF!</v>
      </c>
      <c r="ACI24" s="123" t="e">
        <f aca="false">COLUMN(ACH$11)*IF(AND(#REF!=ACI$1,#REF!=ACI$2),1,0)</f>
        <v>#REF!</v>
      </c>
      <c r="ACJ24" s="123" t="e">
        <f aca="false">COLUMN(ACI$11)*IF(AND(#REF!=ACJ$1,#REF!=ACJ$2),1,0)</f>
        <v>#REF!</v>
      </c>
      <c r="ACK24" s="123" t="e">
        <f aca="false">COLUMN(ACJ$11)*IF(AND(#REF!=ACK$1,#REF!=ACK$2),1,0)</f>
        <v>#REF!</v>
      </c>
      <c r="ACL24" s="123" t="e">
        <f aca="false">COLUMN(ACK$11)*IF(AND(#REF!=ACL$1,#REF!=ACL$2),1,0)</f>
        <v>#REF!</v>
      </c>
      <c r="ACM24" s="123" t="e">
        <f aca="false">COLUMN(ACL$11)*IF(AND(#REF!=ACM$1,#REF!=ACM$2),1,0)</f>
        <v>#REF!</v>
      </c>
      <c r="ACN24" s="123" t="e">
        <f aca="false">COLUMN(ACM$11)*IF(AND(#REF!=ACN$1,#REF!=ACN$2),1,0)</f>
        <v>#REF!</v>
      </c>
      <c r="ACO24" s="123" t="e">
        <f aca="false">COLUMN(ACN$11)*IF(AND(#REF!=ACO$1,#REF!=ACO$2),1,0)</f>
        <v>#REF!</v>
      </c>
      <c r="ACP24" s="123" t="e">
        <f aca="false">COLUMN(ACO$11)*IF(AND(#REF!=ACP$1,#REF!=ACP$2),1,0)</f>
        <v>#REF!</v>
      </c>
      <c r="ACQ24" s="123" t="e">
        <f aca="false">COLUMN(ACP$11)*IF(AND(#REF!=ACQ$1,#REF!=ACQ$2),1,0)</f>
        <v>#REF!</v>
      </c>
      <c r="ACR24" s="123" t="e">
        <f aca="false">COLUMN(ACQ$11)*IF(AND(#REF!=ACR$1,#REF!=ACR$2),1,0)</f>
        <v>#REF!</v>
      </c>
      <c r="ACS24" s="123" t="e">
        <f aca="false">COLUMN(ACR$11)*IF(AND(#REF!=ACS$1,#REF!=ACS$2),1,0)</f>
        <v>#REF!</v>
      </c>
      <c r="ACT24" s="123" t="e">
        <f aca="false">COLUMN(ACS$11)*IF(AND(#REF!=ACT$1,#REF!=ACT$2),1,0)</f>
        <v>#REF!</v>
      </c>
      <c r="ACU24" s="123" t="e">
        <f aca="false">COLUMN(ACT$11)*IF(AND(#REF!=ACU$1,#REF!=ACU$2),1,0)</f>
        <v>#REF!</v>
      </c>
      <c r="ACV24" s="123" t="e">
        <f aca="false">COLUMN(ACU$11)*IF(AND(#REF!=ACV$1,#REF!=ACV$2),1,0)</f>
        <v>#REF!</v>
      </c>
      <c r="ACW24" s="123" t="e">
        <f aca="false">COLUMN(ACV$11)*IF(AND(#REF!=ACW$1,#REF!=ACW$2),1,0)</f>
        <v>#REF!</v>
      </c>
      <c r="ACX24" s="123" t="e">
        <f aca="false">COLUMN(ACW$11)*IF(AND(#REF!=ACX$1,#REF!=ACX$2),1,0)</f>
        <v>#REF!</v>
      </c>
      <c r="ACY24" s="123" t="e">
        <f aca="false">COLUMN(ACX$11)*IF(AND(#REF!=ACY$1,#REF!=ACY$2),1,0)</f>
        <v>#REF!</v>
      </c>
      <c r="ACZ24" s="123" t="e">
        <f aca="false">COLUMN(ACY$11)*IF(AND(#REF!=ACZ$1,#REF!=ACZ$2),1,0)</f>
        <v>#REF!</v>
      </c>
      <c r="ADA24" s="123" t="e">
        <f aca="false">COLUMN(ACZ$11)*IF(AND(#REF!=ADA$1,#REF!=ADA$2),1,0)</f>
        <v>#REF!</v>
      </c>
      <c r="ADB24" s="123" t="e">
        <f aca="false">COLUMN(ADA$11)*IF(AND(#REF!=ADB$1,#REF!=ADB$2),1,0)</f>
        <v>#REF!</v>
      </c>
      <c r="ADC24" s="123" t="e">
        <f aca="false">COLUMN(ADB$11)*IF(AND(#REF!=ADC$1,#REF!=ADC$2),1,0)</f>
        <v>#REF!</v>
      </c>
      <c r="ADD24" s="123" t="e">
        <f aca="false">COLUMN(ADC$11)*IF(AND(#REF!=ADD$1,#REF!=ADD$2),1,0)</f>
        <v>#REF!</v>
      </c>
      <c r="ADE24" s="123" t="e">
        <f aca="false">COLUMN(ADD$11)*IF(AND(#REF!=ADE$1,#REF!=ADE$2),1,0)</f>
        <v>#REF!</v>
      </c>
      <c r="ADF24" s="123" t="e">
        <f aca="false">COLUMN(ADE$11)*IF(AND(#REF!=ADF$1,#REF!=ADF$2),1,0)</f>
        <v>#REF!</v>
      </c>
      <c r="ADG24" s="123" t="e">
        <f aca="false">COLUMN(ADF$11)*IF(AND(#REF!=ADG$1,#REF!=ADG$2),1,0)</f>
        <v>#REF!</v>
      </c>
      <c r="ADH24" s="123" t="e">
        <f aca="false">COLUMN(ADG$11)*IF(AND(#REF!=ADH$1,#REF!=ADH$2),1,0)</f>
        <v>#REF!</v>
      </c>
      <c r="ADI24" s="123" t="e">
        <f aca="false">COLUMN(ADH$11)*IF(AND(#REF!=ADI$1,#REF!=ADI$2),1,0)</f>
        <v>#REF!</v>
      </c>
      <c r="ADJ24" s="123" t="e">
        <f aca="false">COLUMN(ADI$11)*IF(AND(#REF!=ADJ$1,#REF!=ADJ$2),1,0)</f>
        <v>#REF!</v>
      </c>
      <c r="ADK24" s="123" t="e">
        <f aca="false">COLUMN(ADJ$11)*IF(AND(#REF!=ADK$1,#REF!=ADK$2),1,0)</f>
        <v>#REF!</v>
      </c>
      <c r="ADL24" s="123" t="e">
        <f aca="false">COLUMN(ADK$11)*IF(AND(#REF!=ADL$1,#REF!=ADL$2),1,0)</f>
        <v>#REF!</v>
      </c>
      <c r="ADM24" s="123" t="e">
        <f aca="false">COLUMN(ADL$11)*IF(AND(#REF!=ADM$1,#REF!=ADM$2),1,0)</f>
        <v>#REF!</v>
      </c>
      <c r="ADN24" s="123" t="e">
        <f aca="false">COLUMN(ADM$11)*IF(AND(#REF!=ADN$1,#REF!=ADN$2),1,0)</f>
        <v>#REF!</v>
      </c>
      <c r="ADO24" s="123" t="e">
        <f aca="false">COLUMN(ADN$11)*IF(AND(#REF!=ADO$1,#REF!=ADO$2),1,0)</f>
        <v>#REF!</v>
      </c>
      <c r="ADP24" s="123" t="e">
        <f aca="false">COLUMN(ADO$11)*IF(AND(#REF!=ADP$1,#REF!=ADP$2),1,0)</f>
        <v>#REF!</v>
      </c>
      <c r="ADQ24" s="123" t="e">
        <f aca="false">COLUMN(ADP$11)*IF(AND(#REF!=ADQ$1,#REF!=ADQ$2),1,0)</f>
        <v>#REF!</v>
      </c>
      <c r="ADR24" s="123" t="e">
        <f aca="false">COLUMN(ADQ$11)*IF(AND(#REF!=ADR$1,#REF!=ADR$2),1,0)</f>
        <v>#REF!</v>
      </c>
      <c r="ADS24" s="123" t="e">
        <f aca="false">COLUMN(ADR$11)*IF(AND(#REF!=ADS$1,#REF!=ADS$2),1,0)</f>
        <v>#REF!</v>
      </c>
      <c r="ADT24" s="123" t="e">
        <f aca="false">COLUMN(ADS$11)*IF(AND(#REF!=ADT$1,#REF!=ADT$2),1,0)</f>
        <v>#REF!</v>
      </c>
      <c r="ADU24" s="123" t="e">
        <f aca="false">COLUMN(ADT$11)*IF(AND(#REF!=ADU$1,#REF!=ADU$2),1,0)</f>
        <v>#REF!</v>
      </c>
      <c r="ADV24" s="123" t="e">
        <f aca="false">COLUMN(ADU$11)*IF(AND(#REF!=ADV$1,#REF!=ADV$2),1,0)</f>
        <v>#REF!</v>
      </c>
      <c r="ADW24" s="123" t="e">
        <f aca="false">COLUMN(ADV$11)*IF(AND(#REF!=ADW$1,#REF!=ADW$2),1,0)</f>
        <v>#REF!</v>
      </c>
      <c r="ADX24" s="123" t="e">
        <f aca="false">COLUMN(ADW$11)*IF(AND(#REF!=ADX$1,#REF!=ADX$2),1,0)</f>
        <v>#REF!</v>
      </c>
      <c r="ADY24" s="123" t="e">
        <f aca="false">COLUMN(ADX$11)*IF(AND(#REF!=ADY$1,#REF!=ADY$2),1,0)</f>
        <v>#REF!</v>
      </c>
      <c r="ADZ24" s="123" t="e">
        <f aca="false">COLUMN(ADY$11)*IF(AND(#REF!=ADZ$1,#REF!=ADZ$2),1,0)</f>
        <v>#REF!</v>
      </c>
      <c r="AEA24" s="123" t="e">
        <f aca="false">COLUMN(ADZ$11)*IF(AND(#REF!=AEA$1,#REF!=AEA$2),1,0)</f>
        <v>#REF!</v>
      </c>
      <c r="AEB24" s="123" t="e">
        <f aca="false">COLUMN(AEA$11)*IF(AND(#REF!=AEB$1,#REF!=AEB$2),1,0)</f>
        <v>#REF!</v>
      </c>
      <c r="AEC24" s="123" t="e">
        <f aca="false">COLUMN(AEB$11)*IF(AND(#REF!=AEC$1,#REF!=AEC$2),1,0)</f>
        <v>#REF!</v>
      </c>
      <c r="AED24" s="123" t="e">
        <f aca="false">COLUMN(AEC$11)*IF(AND(#REF!=AED$1,#REF!=AED$2),1,0)</f>
        <v>#REF!</v>
      </c>
      <c r="AEE24" s="123" t="e">
        <f aca="false">COLUMN(AED$11)*IF(AND(#REF!=AEE$1,#REF!=AEE$2),1,0)</f>
        <v>#REF!</v>
      </c>
      <c r="AEF24" s="123" t="e">
        <f aca="false">COLUMN(AEE$11)*IF(AND(#REF!=AEF$1,#REF!=AEF$2),1,0)</f>
        <v>#REF!</v>
      </c>
      <c r="AEG24" s="123" t="e">
        <f aca="false">COLUMN(AEF$11)*IF(AND(#REF!=AEG$1,#REF!=AEG$2),1,0)</f>
        <v>#REF!</v>
      </c>
      <c r="AEH24" s="123" t="e">
        <f aca="false">COLUMN(AEG$11)*IF(AND(#REF!=AEH$1,#REF!=AEH$2),1,0)</f>
        <v>#REF!</v>
      </c>
      <c r="AEI24" s="123" t="e">
        <f aca="false">COLUMN(AEH$11)*IF(AND(#REF!=AEI$1,#REF!=AEI$2),1,0)</f>
        <v>#REF!</v>
      </c>
      <c r="AEJ24" s="123" t="e">
        <f aca="false">COLUMN(AEI$11)*IF(AND(#REF!=AEJ$1,#REF!=AEJ$2),1,0)</f>
        <v>#REF!</v>
      </c>
      <c r="AEK24" s="123" t="e">
        <f aca="false">COLUMN(AEJ$11)*IF(AND(#REF!=AEK$1,#REF!=AEK$2),1,0)</f>
        <v>#REF!</v>
      </c>
      <c r="AEL24" s="123" t="e">
        <f aca="false">COLUMN(AEK$11)*IF(AND(#REF!=AEL$1,#REF!=AEL$2),1,0)</f>
        <v>#REF!</v>
      </c>
      <c r="AEM24" s="123" t="e">
        <f aca="false">COLUMN(AEL$11)*IF(AND(#REF!=AEM$1,#REF!=AEM$2),1,0)</f>
        <v>#REF!</v>
      </c>
      <c r="AEN24" s="123" t="e">
        <f aca="false">COLUMN(AEM$11)*IF(AND(#REF!=AEN$1,#REF!=AEN$2),1,0)</f>
        <v>#REF!</v>
      </c>
      <c r="AEO24" s="123" t="e">
        <f aca="false">COLUMN(AEN$11)*IF(AND(#REF!=AEO$1,#REF!=AEO$2),1,0)</f>
        <v>#REF!</v>
      </c>
      <c r="AEP24" s="123" t="e">
        <f aca="false">COLUMN(AEO$11)*IF(AND(#REF!=AEP$1,#REF!=AEP$2),1,0)</f>
        <v>#REF!</v>
      </c>
      <c r="AEQ24" s="123" t="e">
        <f aca="false">COLUMN(AEP$11)*IF(AND(#REF!=AEQ$1,#REF!=AEQ$2),1,0)</f>
        <v>#REF!</v>
      </c>
      <c r="AER24" s="123" t="e">
        <f aca="false">COLUMN(AEQ$11)*IF(AND(#REF!=AER$1,#REF!=AER$2),1,0)</f>
        <v>#REF!</v>
      </c>
      <c r="AES24" s="123" t="e">
        <f aca="false">COLUMN(AER$11)*IF(AND(#REF!=AES$1,#REF!=AES$2),1,0)</f>
        <v>#REF!</v>
      </c>
      <c r="AET24" s="123" t="e">
        <f aca="false">COLUMN(AES$11)*IF(AND(#REF!=AET$1,#REF!=AET$2),1,0)</f>
        <v>#REF!</v>
      </c>
      <c r="AEU24" s="123" t="e">
        <f aca="false">COLUMN(AET$11)*IF(AND(#REF!=AEU$1,#REF!=AEU$2),1,0)</f>
        <v>#REF!</v>
      </c>
      <c r="AEV24" s="123" t="e">
        <f aca="false">COLUMN(AEU$11)*IF(AND(#REF!=AEV$1,#REF!=AEV$2),1,0)</f>
        <v>#REF!</v>
      </c>
      <c r="AEW24" s="123" t="e">
        <f aca="false">COLUMN(AEV$11)*IF(AND(#REF!=AEW$1,#REF!=AEW$2),1,0)</f>
        <v>#REF!</v>
      </c>
      <c r="AEX24" s="123" t="e">
        <f aca="false">COLUMN(AEW$11)*IF(AND(#REF!=AEX$1,#REF!=AEX$2),1,0)</f>
        <v>#REF!</v>
      </c>
      <c r="AEY24" s="123" t="e">
        <f aca="false">COLUMN(AEX$11)*IF(AND(#REF!=AEY$1,#REF!=AEY$2),1,0)</f>
        <v>#REF!</v>
      </c>
      <c r="AEZ24" s="123" t="e">
        <f aca="false">COLUMN(AEY$11)*IF(AND(#REF!=AEZ$1,#REF!=AEZ$2),1,0)</f>
        <v>#REF!</v>
      </c>
      <c r="AFA24" s="123" t="e">
        <f aca="false">COLUMN(AEZ$11)*IF(AND(#REF!=AFA$1,#REF!=AFA$2),1,0)</f>
        <v>#REF!</v>
      </c>
      <c r="AFB24" s="123" t="e">
        <f aca="false">COLUMN(AFA$11)*IF(AND(#REF!=AFB$1,#REF!=AFB$2),1,0)</f>
        <v>#REF!</v>
      </c>
      <c r="AFC24" s="123" t="e">
        <f aca="false">COLUMN(AFB$11)*IF(AND(#REF!=AFC$1,#REF!=AFC$2),1,0)</f>
        <v>#REF!</v>
      </c>
      <c r="AFD24" s="123" t="e">
        <f aca="false">COLUMN(AFC$11)*IF(AND(#REF!=AFD$1,#REF!=AFD$2),1,0)</f>
        <v>#REF!</v>
      </c>
      <c r="AFE24" s="123" t="e">
        <f aca="false">COLUMN(AFD$11)*IF(AND(#REF!=AFE$1,#REF!=AFE$2),1,0)</f>
        <v>#REF!</v>
      </c>
      <c r="AFF24" s="123" t="e">
        <f aca="false">COLUMN(AFE$11)*IF(AND(#REF!=AFF$1,#REF!=AFF$2),1,0)</f>
        <v>#REF!</v>
      </c>
      <c r="AFG24" s="123" t="e">
        <f aca="false">COLUMN(AFF$11)*IF(AND(#REF!=AFG$1,#REF!=AFG$2),1,0)</f>
        <v>#REF!</v>
      </c>
      <c r="AFH24" s="123" t="e">
        <f aca="false">COLUMN(AFG$11)*IF(AND(#REF!=AFH$1,#REF!=AFH$2),1,0)</f>
        <v>#REF!</v>
      </c>
      <c r="AFI24" s="123" t="e">
        <f aca="false">COLUMN(AFH$11)*IF(AND(#REF!=AFI$1,#REF!=AFI$2),1,0)</f>
        <v>#REF!</v>
      </c>
      <c r="AFJ24" s="123" t="e">
        <f aca="false">COLUMN(AFI$11)*IF(AND(#REF!=AFJ$1,#REF!=AFJ$2),1,0)</f>
        <v>#REF!</v>
      </c>
      <c r="AFK24" s="123" t="e">
        <f aca="false">COLUMN(AFJ$11)*IF(AND(#REF!=AFK$1,#REF!=AFK$2),1,0)</f>
        <v>#REF!</v>
      </c>
      <c r="AFL24" s="123" t="e">
        <f aca="false">COLUMN(AFK$11)*IF(AND(#REF!=AFL$1,#REF!=AFL$2),1,0)</f>
        <v>#REF!</v>
      </c>
      <c r="AFM24" s="123" t="e">
        <f aca="false">COLUMN(AFL$11)*IF(AND(#REF!=AFM$1,#REF!=AFM$2),1,0)</f>
        <v>#REF!</v>
      </c>
      <c r="AFN24" s="123" t="e">
        <f aca="false">COLUMN(AFM$11)*IF(AND(#REF!=AFN$1,#REF!=AFN$2),1,0)</f>
        <v>#REF!</v>
      </c>
      <c r="AFO24" s="123" t="e">
        <f aca="false">COLUMN(AFN$11)*IF(AND(#REF!=AFO$1,#REF!=AFO$2),1,0)</f>
        <v>#REF!</v>
      </c>
      <c r="AFP24" s="123" t="e">
        <f aca="false">COLUMN(AFO$11)*IF(AND(#REF!=AFP$1,#REF!=AFP$2),1,0)</f>
        <v>#REF!</v>
      </c>
      <c r="AFQ24" s="123" t="e">
        <f aca="false">COLUMN(AFP$11)*IF(AND(#REF!=AFQ$1,#REF!=AFQ$2),1,0)</f>
        <v>#REF!</v>
      </c>
      <c r="AFR24" s="123" t="e">
        <f aca="false">COLUMN(AFQ$11)*IF(AND(#REF!=AFR$1,#REF!=AFR$2),1,0)</f>
        <v>#REF!</v>
      </c>
      <c r="AFS24" s="123" t="e">
        <f aca="false">COLUMN(AFR$11)*IF(AND(#REF!=AFS$1,#REF!=AFS$2),1,0)</f>
        <v>#REF!</v>
      </c>
      <c r="AFT24" s="123" t="e">
        <f aca="false">COLUMN(AFS$11)*IF(AND(#REF!=AFT$1,#REF!=AFT$2),1,0)</f>
        <v>#REF!</v>
      </c>
      <c r="AFU24" s="123" t="e">
        <f aca="false">COLUMN(AFT$11)*IF(AND(#REF!=AFU$1,#REF!=AFU$2),1,0)</f>
        <v>#REF!</v>
      </c>
      <c r="AFV24" s="123" t="e">
        <f aca="false">COLUMN(AFU$11)*IF(AND(#REF!=AFV$1,#REF!=AFV$2),1,0)</f>
        <v>#REF!</v>
      </c>
      <c r="AFW24" s="123" t="e">
        <f aca="false">COLUMN(AFV$11)*IF(AND(#REF!=AFW$1,#REF!=AFW$2),1,0)</f>
        <v>#REF!</v>
      </c>
      <c r="AFX24" s="123" t="e">
        <f aca="false">COLUMN(AFW$11)*IF(AND(#REF!=AFX$1,#REF!=AFX$2),1,0)</f>
        <v>#REF!</v>
      </c>
      <c r="AFY24" s="123" t="e">
        <f aca="false">COLUMN(AFX$11)*IF(AND(#REF!=AFY$1,#REF!=AFY$2),1,0)</f>
        <v>#REF!</v>
      </c>
      <c r="AFZ24" s="123" t="e">
        <f aca="false">COLUMN(AFY$11)*IF(AND(#REF!=AFZ$1,#REF!=AFZ$2),1,0)</f>
        <v>#REF!</v>
      </c>
      <c r="AGA24" s="123" t="e">
        <f aca="false">COLUMN(AFZ$11)*IF(AND(#REF!=AGA$1,#REF!=AGA$2),1,0)</f>
        <v>#REF!</v>
      </c>
      <c r="AGB24" s="123" t="e">
        <f aca="false">COLUMN(AGA$11)*IF(AND(#REF!=AGB$1,#REF!=AGB$2),1,0)</f>
        <v>#REF!</v>
      </c>
      <c r="AGC24" s="123" t="e">
        <f aca="false">COLUMN(AGB$11)*IF(AND(#REF!=AGC$1,#REF!=AGC$2),1,0)</f>
        <v>#REF!</v>
      </c>
      <c r="AGD24" s="123" t="e">
        <f aca="false">COLUMN(AGC$11)*IF(AND(#REF!=AGD$1,#REF!=AGD$2),1,0)</f>
        <v>#REF!</v>
      </c>
      <c r="AGE24" s="123" t="e">
        <f aca="false">COLUMN(AGD$11)*IF(AND(#REF!=AGE$1,#REF!=AGE$2),1,0)</f>
        <v>#REF!</v>
      </c>
      <c r="AGF24" s="123" t="e">
        <f aca="false">COLUMN(AGE$11)*IF(AND(#REF!=AGF$1,#REF!=AGF$2),1,0)</f>
        <v>#REF!</v>
      </c>
      <c r="AGG24" s="123" t="e">
        <f aca="false">COLUMN(AGF$11)*IF(AND(#REF!=AGG$1,#REF!=AGG$2),1,0)</f>
        <v>#REF!</v>
      </c>
      <c r="AGH24" s="123" t="e">
        <f aca="false">COLUMN(AGG$11)*IF(AND(#REF!=AGH$1,#REF!=AGH$2),1,0)</f>
        <v>#REF!</v>
      </c>
      <c r="AGI24" s="123" t="e">
        <f aca="false">COLUMN(AGH$11)*IF(AND(#REF!=AGI$1,#REF!=AGI$2),1,0)</f>
        <v>#REF!</v>
      </c>
      <c r="AGJ24" s="123" t="e">
        <f aca="false">COLUMN(AGI$11)*IF(AND(#REF!=AGJ$1,#REF!=AGJ$2),1,0)</f>
        <v>#REF!</v>
      </c>
      <c r="AGK24" s="123" t="e">
        <f aca="false">COLUMN(AGJ$11)*IF(AND(#REF!=AGK$1,#REF!=AGK$2),1,0)</f>
        <v>#REF!</v>
      </c>
      <c r="AGL24" s="123" t="e">
        <f aca="false">COLUMN(AGK$11)*IF(AND(#REF!=AGL$1,#REF!=AGL$2),1,0)</f>
        <v>#REF!</v>
      </c>
      <c r="AGM24" s="123" t="e">
        <f aca="false">COLUMN(AGL$11)*IF(AND(#REF!=AGM$1,#REF!=AGM$2),1,0)</f>
        <v>#REF!</v>
      </c>
      <c r="AGN24" s="123" t="e">
        <f aca="false">COLUMN(AGM$11)*IF(AND(#REF!=AGN$1,#REF!=AGN$2),1,0)</f>
        <v>#REF!</v>
      </c>
      <c r="AGO24" s="123" t="e">
        <f aca="false">COLUMN(AGN$11)*IF(AND(#REF!=AGO$1,#REF!=AGO$2),1,0)</f>
        <v>#REF!</v>
      </c>
      <c r="AGP24" s="123" t="e">
        <f aca="false">COLUMN(AGO$11)*IF(AND(#REF!=AGP$1,#REF!=AGP$2),1,0)</f>
        <v>#REF!</v>
      </c>
      <c r="AGQ24" s="123" t="e">
        <f aca="false">COLUMN(AGP$11)*IF(AND(#REF!=AGQ$1,#REF!=AGQ$2),1,0)</f>
        <v>#REF!</v>
      </c>
      <c r="AGR24" s="123" t="e">
        <f aca="false">COLUMN(AGQ$11)*IF(AND(#REF!=AGR$1,#REF!=AGR$2),1,0)</f>
        <v>#REF!</v>
      </c>
      <c r="AGS24" s="123" t="e">
        <f aca="false">COLUMN(AGR$11)*IF(AND(#REF!=AGS$1,#REF!=AGS$2),1,0)</f>
        <v>#REF!</v>
      </c>
      <c r="AGT24" s="123" t="e">
        <f aca="false">COLUMN(AGS$11)*IF(AND(#REF!=AGT$1,#REF!=AGT$2),1,0)</f>
        <v>#REF!</v>
      </c>
      <c r="AGU24" s="123" t="e">
        <f aca="false">COLUMN(AGT$11)*IF(AND(#REF!=AGU$1,#REF!=AGU$2),1,0)</f>
        <v>#REF!</v>
      </c>
      <c r="AGV24" s="123" t="e">
        <f aca="false">COLUMN(AGU$11)*IF(AND(#REF!=AGV$1,#REF!=AGV$2),1,0)</f>
        <v>#REF!</v>
      </c>
      <c r="AGW24" s="123" t="e">
        <f aca="false">COLUMN(AGV$11)*IF(AND(#REF!=AGW$1,#REF!=AGW$2),1,0)</f>
        <v>#REF!</v>
      </c>
      <c r="AGX24" s="123" t="e">
        <f aca="false">COLUMN(AGW$11)*IF(AND(#REF!=AGX$1,#REF!=AGX$2),1,0)</f>
        <v>#REF!</v>
      </c>
      <c r="AGY24" s="123" t="e">
        <f aca="false">COLUMN(AGX$11)*IF(AND(#REF!=AGY$1,#REF!=AGY$2),1,0)</f>
        <v>#REF!</v>
      </c>
      <c r="AGZ24" s="123" t="e">
        <f aca="false">COLUMN(AGY$11)*IF(AND(#REF!=AGZ$1,#REF!=AGZ$2),1,0)</f>
        <v>#REF!</v>
      </c>
      <c r="AHA24" s="123" t="e">
        <f aca="false">COLUMN(AGZ$11)*IF(AND(#REF!=AHA$1,#REF!=AHA$2),1,0)</f>
        <v>#REF!</v>
      </c>
      <c r="AHB24" s="123" t="e">
        <f aca="false">COLUMN(AHA$11)*IF(AND(#REF!=AHB$1,#REF!=AHB$2),1,0)</f>
        <v>#REF!</v>
      </c>
      <c r="AHC24" s="123" t="e">
        <f aca="false">COLUMN(AHB$11)*IF(AND(#REF!=AHC$1,#REF!=AHC$2),1,0)</f>
        <v>#REF!</v>
      </c>
      <c r="AHD24" s="123" t="e">
        <f aca="false">COLUMN(AHC$11)*IF(AND(#REF!=AHD$1,#REF!=AHD$2),1,0)</f>
        <v>#REF!</v>
      </c>
      <c r="AHE24" s="123" t="e">
        <f aca="false">COLUMN(AHD$11)*IF(AND(#REF!=AHE$1,#REF!=AHE$2),1,0)</f>
        <v>#REF!</v>
      </c>
      <c r="AHF24" s="123" t="e">
        <f aca="false">COLUMN(AHE$11)*IF(AND(#REF!=AHF$1,#REF!=AHF$2),1,0)</f>
        <v>#REF!</v>
      </c>
      <c r="AHG24" s="123" t="e">
        <f aca="false">COLUMN(AHF$11)*IF(AND(#REF!=AHG$1,#REF!=AHG$2),1,0)</f>
        <v>#REF!</v>
      </c>
      <c r="AHH24" s="123" t="e">
        <f aca="false">COLUMN(AHG$11)*IF(AND(#REF!=AHH$1,#REF!=AHH$2),1,0)</f>
        <v>#REF!</v>
      </c>
      <c r="AHI24" s="123" t="e">
        <f aca="false">COLUMN(AHH$11)*IF(AND(#REF!=AHI$1,#REF!=AHI$2),1,0)</f>
        <v>#REF!</v>
      </c>
      <c r="AHJ24" s="123" t="e">
        <f aca="false">COLUMN(AHI$11)*IF(AND(#REF!=AHJ$1,#REF!=AHJ$2),1,0)</f>
        <v>#REF!</v>
      </c>
      <c r="AHK24" s="123" t="e">
        <f aca="false">COLUMN(AHJ$11)*IF(AND(#REF!=AHK$1,#REF!=AHK$2),1,0)</f>
        <v>#REF!</v>
      </c>
      <c r="AHL24" s="123" t="e">
        <f aca="false">COLUMN(AHK$11)*IF(AND(#REF!=AHL$1,#REF!=AHL$2),1,0)</f>
        <v>#REF!</v>
      </c>
      <c r="AHM24" s="123" t="e">
        <f aca="false">COLUMN(AHL$11)*IF(AND(#REF!=AHM$1,#REF!=AHM$2),1,0)</f>
        <v>#REF!</v>
      </c>
      <c r="AHN24" s="123" t="e">
        <f aca="false">COLUMN(AHM$11)*IF(AND(#REF!=AHN$1,#REF!=AHN$2),1,0)</f>
        <v>#REF!</v>
      </c>
      <c r="AHO24" s="123" t="e">
        <f aca="false">COLUMN(AHN$11)*IF(AND(#REF!=AHO$1,#REF!=AHO$2),1,0)</f>
        <v>#REF!</v>
      </c>
      <c r="AHP24" s="123" t="e">
        <f aca="false">COLUMN(AHO$11)*IF(AND(#REF!=AHP$1,#REF!=AHP$2),1,0)</f>
        <v>#REF!</v>
      </c>
      <c r="AHQ24" s="123" t="e">
        <f aca="false">COLUMN(AHP$11)*IF(AND(#REF!=AHQ$1,#REF!=AHQ$2),1,0)</f>
        <v>#REF!</v>
      </c>
      <c r="AHR24" s="123" t="e">
        <f aca="false">COLUMN(AHQ$11)*IF(AND(#REF!=AHR$1,#REF!=AHR$2),1,0)</f>
        <v>#REF!</v>
      </c>
      <c r="AHS24" s="123" t="e">
        <f aca="false">COLUMN(AHR$11)*IF(AND(#REF!=AHS$1,#REF!=AHS$2),1,0)</f>
        <v>#REF!</v>
      </c>
      <c r="AHT24" s="123" t="e">
        <f aca="false">COLUMN(AHS$11)*IF(AND(#REF!=AHT$1,#REF!=AHT$2),1,0)</f>
        <v>#REF!</v>
      </c>
      <c r="AHU24" s="123" t="e">
        <f aca="false">COLUMN(AHT$11)*IF(AND(#REF!=AHU$1,#REF!=AHU$2),1,0)</f>
        <v>#REF!</v>
      </c>
      <c r="AHV24" s="123" t="e">
        <f aca="false">COLUMN(AHU$11)*IF(AND(#REF!=AHV$1,#REF!=AHV$2),1,0)</f>
        <v>#REF!</v>
      </c>
      <c r="AHW24" s="123" t="e">
        <f aca="false">COLUMN(AHV$11)*IF(AND(#REF!=AHW$1,#REF!=AHW$2),1,0)</f>
        <v>#REF!</v>
      </c>
      <c r="AHX24" s="123" t="e">
        <f aca="false">COLUMN(AHW$11)*IF(AND(#REF!=AHX$1,#REF!=AHX$2),1,0)</f>
        <v>#REF!</v>
      </c>
      <c r="AHY24" s="123" t="e">
        <f aca="false">COLUMN(AHX$11)*IF(AND(#REF!=AHY$1,#REF!=AHY$2),1,0)</f>
        <v>#REF!</v>
      </c>
      <c r="AHZ24" s="123" t="e">
        <f aca="false">COLUMN(AHY$11)*IF(AND(#REF!=AHZ$1,#REF!=AHZ$2),1,0)</f>
        <v>#REF!</v>
      </c>
      <c r="AIA24" s="123" t="e">
        <f aca="false">COLUMN(AHZ$11)*IF(AND(#REF!=AIA$1,#REF!=AIA$2),1,0)</f>
        <v>#REF!</v>
      </c>
      <c r="AIB24" s="123" t="e">
        <f aca="false">COLUMN(AIA$11)*IF(AND(#REF!=AIB$1,#REF!=AIB$2),1,0)</f>
        <v>#REF!</v>
      </c>
      <c r="AIC24" s="123" t="e">
        <f aca="false">COLUMN(AIB$11)*IF(AND(#REF!=AIC$1,#REF!=AIC$2),1,0)</f>
        <v>#REF!</v>
      </c>
      <c r="AID24" s="123" t="e">
        <f aca="false">COLUMN(AIC$11)*IF(AND(#REF!=AID$1,#REF!=AID$2),1,0)</f>
        <v>#REF!</v>
      </c>
      <c r="AIE24" s="123" t="e">
        <f aca="false">COLUMN(AID$11)*IF(AND(#REF!=AIE$1,#REF!=AIE$2),1,0)</f>
        <v>#REF!</v>
      </c>
      <c r="AIF24" s="123" t="e">
        <f aca="false">COLUMN(AIE$11)*IF(AND(#REF!=AIF$1,#REF!=AIF$2),1,0)</f>
        <v>#REF!</v>
      </c>
      <c r="AIG24" s="123" t="e">
        <f aca="false">COLUMN(AIF$11)*IF(AND(#REF!=AIG$1,#REF!=AIG$2),1,0)</f>
        <v>#REF!</v>
      </c>
      <c r="AIH24" s="123" t="e">
        <f aca="false">COLUMN(AIG$11)*IF(AND(#REF!=AIH$1,#REF!=AIH$2),1,0)</f>
        <v>#REF!</v>
      </c>
      <c r="AII24" s="123" t="e">
        <f aca="false">COLUMN(AIH$11)*IF(AND(#REF!=AII$1,#REF!=AII$2),1,0)</f>
        <v>#REF!</v>
      </c>
      <c r="AIJ24" s="123" t="e">
        <f aca="false">COLUMN(AII$11)*IF(AND(#REF!=AIJ$1,#REF!=AIJ$2),1,0)</f>
        <v>#REF!</v>
      </c>
      <c r="AIK24" s="123" t="e">
        <f aca="false">COLUMN(AIJ$11)*IF(AND(#REF!=AIK$1,#REF!=AIK$2),1,0)</f>
        <v>#REF!</v>
      </c>
      <c r="AIL24" s="123" t="e">
        <f aca="false">COLUMN(AIK$11)*IF(AND(#REF!=AIL$1,#REF!=AIL$2),1,0)</f>
        <v>#REF!</v>
      </c>
      <c r="AIM24" s="123" t="e">
        <f aca="false">COLUMN(AIL$11)*IF(AND(#REF!=AIM$1,#REF!=AIM$2),1,0)</f>
        <v>#REF!</v>
      </c>
      <c r="AIN24" s="123" t="e">
        <f aca="false">COLUMN(AIM$11)*IF(AND(#REF!=AIN$1,#REF!=AIN$2),1,0)</f>
        <v>#REF!</v>
      </c>
      <c r="AIO24" s="123" t="e">
        <f aca="false">COLUMN(AIN$11)*IF(AND(#REF!=AIO$1,#REF!=AIO$2),1,0)</f>
        <v>#REF!</v>
      </c>
      <c r="AIP24" s="123" t="e">
        <f aca="false">COLUMN(AIO$11)*IF(AND(#REF!=AIP$1,#REF!=AIP$2),1,0)</f>
        <v>#REF!</v>
      </c>
      <c r="AIQ24" s="123" t="e">
        <f aca="false">COLUMN(AIP$11)*IF(AND(#REF!=AIQ$1,#REF!=AIQ$2),1,0)</f>
        <v>#REF!</v>
      </c>
      <c r="AIR24" s="123" t="e">
        <f aca="false">COLUMN(AIQ$11)*IF(AND(#REF!=AIR$1,#REF!=AIR$2),1,0)</f>
        <v>#REF!</v>
      </c>
      <c r="AIS24" s="123" t="e">
        <f aca="false">COLUMN(AIR$11)*IF(AND(#REF!=AIS$1,#REF!=AIS$2),1,0)</f>
        <v>#REF!</v>
      </c>
      <c r="AIT24" s="123" t="e">
        <f aca="false">COLUMN(AIS$11)*IF(AND(#REF!=AIT$1,#REF!=AIT$2),1,0)</f>
        <v>#REF!</v>
      </c>
      <c r="AIU24" s="123" t="e">
        <f aca="false">COLUMN(AIT$11)*IF(AND(#REF!=AIU$1,#REF!=AIU$2),1,0)</f>
        <v>#REF!</v>
      </c>
      <c r="AIV24" s="123" t="e">
        <f aca="false">COLUMN(AIU$11)*IF(AND(#REF!=AIV$1,#REF!=AIV$2),1,0)</f>
        <v>#REF!</v>
      </c>
      <c r="AIW24" s="123" t="e">
        <f aca="false">COLUMN(AIV$11)*IF(AND(#REF!=AIW$1,#REF!=AIW$2),1,0)</f>
        <v>#REF!</v>
      </c>
      <c r="AIX24" s="123" t="e">
        <f aca="false">COLUMN(AIW$11)*IF(AND(#REF!=AIX$1,#REF!=AIX$2),1,0)</f>
        <v>#REF!</v>
      </c>
      <c r="AIY24" s="123" t="e">
        <f aca="false">COLUMN(AIX$11)*IF(AND(#REF!=AIY$1,#REF!=AIY$2),1,0)</f>
        <v>#REF!</v>
      </c>
      <c r="AIZ24" s="123" t="e">
        <f aca="false">COLUMN(AIY$11)*IF(AND(#REF!=AIZ$1,#REF!=AIZ$2),1,0)</f>
        <v>#REF!</v>
      </c>
      <c r="AJA24" s="123" t="e">
        <f aca="false">COLUMN(AIZ$11)*IF(AND(#REF!=AJA$1,#REF!=AJA$2),1,0)</f>
        <v>#REF!</v>
      </c>
      <c r="AJB24" s="123" t="e">
        <f aca="false">COLUMN(AJA$11)*IF(AND(#REF!=AJB$1,#REF!=AJB$2),1,0)</f>
        <v>#REF!</v>
      </c>
      <c r="AJC24" s="123" t="e">
        <f aca="false">COLUMN(AJB$11)*IF(AND(#REF!=AJC$1,#REF!=AJC$2),1,0)</f>
        <v>#REF!</v>
      </c>
      <c r="AJD24" s="123" t="e">
        <f aca="false">COLUMN(AJC$11)*IF(AND(#REF!=AJD$1,#REF!=AJD$2),1,0)</f>
        <v>#REF!</v>
      </c>
      <c r="AJE24" s="123" t="e">
        <f aca="false">COLUMN(AJD$11)*IF(AND(#REF!=AJE$1,#REF!=AJE$2),1,0)</f>
        <v>#REF!</v>
      </c>
      <c r="AJF24" s="123" t="e">
        <f aca="false">COLUMN(AJE$11)*IF(AND(#REF!=AJF$1,#REF!=AJF$2),1,0)</f>
        <v>#REF!</v>
      </c>
      <c r="AJG24" s="123" t="e">
        <f aca="false">COLUMN(AJF$11)*IF(AND(#REF!=AJG$1,#REF!=AJG$2),1,0)</f>
        <v>#REF!</v>
      </c>
      <c r="AJH24" s="123" t="e">
        <f aca="false">COLUMN(AJG$11)*IF(AND(#REF!=AJH$1,#REF!=AJH$2),1,0)</f>
        <v>#REF!</v>
      </c>
      <c r="AJI24" s="123" t="e">
        <f aca="false">COLUMN(AJH$11)*IF(AND(#REF!=AJI$1,#REF!=AJI$2),1,0)</f>
        <v>#REF!</v>
      </c>
      <c r="AJJ24" s="123" t="e">
        <f aca="false">COLUMN(AJI$11)*IF(AND(#REF!=AJJ$1,#REF!=AJJ$2),1,0)</f>
        <v>#REF!</v>
      </c>
      <c r="AJK24" s="123" t="e">
        <f aca="false">COLUMN(AJJ$11)*IF(AND(#REF!=AJK$1,#REF!=AJK$2),1,0)</f>
        <v>#REF!</v>
      </c>
      <c r="AJL24" s="123" t="e">
        <f aca="false">COLUMN(AJK$11)*IF(AND(#REF!=AJL$1,#REF!=AJL$2),1,0)</f>
        <v>#REF!</v>
      </c>
      <c r="AJM24" s="123" t="e">
        <f aca="false">COLUMN(AJL$11)*IF(AND(#REF!=AJM$1,#REF!=AJM$2),1,0)</f>
        <v>#REF!</v>
      </c>
      <c r="AJN24" s="123" t="e">
        <f aca="false">COLUMN(AJM$11)*IF(AND(#REF!=AJN$1,#REF!=AJN$2),1,0)</f>
        <v>#REF!</v>
      </c>
      <c r="AJO24" s="123" t="e">
        <f aca="false">COLUMN(AJN$11)*IF(AND(#REF!=AJO$1,#REF!=AJO$2),1,0)</f>
        <v>#REF!</v>
      </c>
      <c r="AJP24" s="123" t="e">
        <f aca="false">COLUMN(AJO$11)*IF(AND(#REF!=AJP$1,#REF!=AJP$2),1,0)</f>
        <v>#REF!</v>
      </c>
      <c r="AJQ24" s="123" t="e">
        <f aca="false">COLUMN(AJP$11)*IF(AND(#REF!=AJQ$1,#REF!=AJQ$2),1,0)</f>
        <v>#REF!</v>
      </c>
      <c r="AJR24" s="123" t="e">
        <f aca="false">COLUMN(AJQ$11)*IF(AND(#REF!=AJR$1,#REF!=AJR$2),1,0)</f>
        <v>#REF!</v>
      </c>
      <c r="AJS24" s="123" t="e">
        <f aca="false">COLUMN(AJR$11)*IF(AND(#REF!=AJS$1,#REF!=AJS$2),1,0)</f>
        <v>#REF!</v>
      </c>
      <c r="AJT24" s="123" t="e">
        <f aca="false">COLUMN(AJS$11)*IF(AND(#REF!=AJT$1,#REF!=AJT$2),1,0)</f>
        <v>#REF!</v>
      </c>
      <c r="AJU24" s="123" t="e">
        <f aca="false">COLUMN(AJT$11)*IF(AND(#REF!=AJU$1,#REF!=AJU$2),1,0)</f>
        <v>#REF!</v>
      </c>
      <c r="AJV24" s="123" t="e">
        <f aca="false">COLUMN(AJU$11)*IF(AND(#REF!=AJV$1,#REF!=AJV$2),1,0)</f>
        <v>#REF!</v>
      </c>
      <c r="AJW24" s="123" t="e">
        <f aca="false">COLUMN(AJV$11)*IF(AND(#REF!=AJW$1,#REF!=AJW$2),1,0)</f>
        <v>#REF!</v>
      </c>
      <c r="AJX24" s="123" t="e">
        <f aca="false">COLUMN(AJW$11)*IF(AND(#REF!=AJX$1,#REF!=AJX$2),1,0)</f>
        <v>#REF!</v>
      </c>
      <c r="AJY24" s="123" t="e">
        <f aca="false">COLUMN(AJX$11)*IF(AND(#REF!=AJY$1,#REF!=AJY$2),1,0)</f>
        <v>#REF!</v>
      </c>
      <c r="AJZ24" s="123" t="e">
        <f aca="false">COLUMN(AJY$11)*IF(AND(#REF!=AJZ$1,#REF!=AJZ$2),1,0)</f>
        <v>#REF!</v>
      </c>
      <c r="AKA24" s="123" t="e">
        <f aca="false">COLUMN(AJZ$11)*IF(AND(#REF!=AKA$1,#REF!=AKA$2),1,0)</f>
        <v>#REF!</v>
      </c>
      <c r="AKB24" s="123" t="e">
        <f aca="false">COLUMN(AKA$11)*IF(AND(#REF!=AKB$1,#REF!=AKB$2),1,0)</f>
        <v>#REF!</v>
      </c>
      <c r="AKC24" s="123" t="e">
        <f aca="false">COLUMN(AKB$11)*IF(AND(#REF!=AKC$1,#REF!=AKC$2),1,0)</f>
        <v>#REF!</v>
      </c>
      <c r="AKD24" s="123" t="e">
        <f aca="false">COLUMN(AKC$11)*IF(AND(#REF!=AKD$1,#REF!=AKD$2),1,0)</f>
        <v>#REF!</v>
      </c>
      <c r="AKE24" s="123" t="e">
        <f aca="false">COLUMN(AKD$11)*IF(AND(#REF!=AKE$1,#REF!=AKE$2),1,0)</f>
        <v>#REF!</v>
      </c>
      <c r="AKF24" s="123" t="e">
        <f aca="false">COLUMN(AKE$11)*IF(AND(#REF!=AKF$1,#REF!=AKF$2),1,0)</f>
        <v>#REF!</v>
      </c>
      <c r="AKG24" s="123" t="e">
        <f aca="false">COLUMN(AKF$11)*IF(AND(#REF!=AKG$1,#REF!=AKG$2),1,0)</f>
        <v>#REF!</v>
      </c>
      <c r="AKH24" s="123" t="e">
        <f aca="false">COLUMN(AKG$11)*IF(AND(#REF!=AKH$1,#REF!=AKH$2),1,0)</f>
        <v>#REF!</v>
      </c>
      <c r="AKI24" s="123" t="e">
        <f aca="false">COLUMN(AKH$11)*IF(AND(#REF!=AKI$1,#REF!=AKI$2),1,0)</f>
        <v>#REF!</v>
      </c>
      <c r="AKJ24" s="123" t="e">
        <f aca="false">COLUMN(AKI$11)*IF(AND(#REF!=AKJ$1,#REF!=AKJ$2),1,0)</f>
        <v>#REF!</v>
      </c>
      <c r="AKK24" s="123" t="e">
        <f aca="false">COLUMN(AKJ$11)*IF(AND(#REF!=AKK$1,#REF!=AKK$2),1,0)</f>
        <v>#REF!</v>
      </c>
      <c r="AKL24" s="123" t="e">
        <f aca="false">COLUMN(AKK$11)*IF(AND(#REF!=AKL$1,#REF!=AKL$2),1,0)</f>
        <v>#REF!</v>
      </c>
      <c r="AKM24" s="123" t="e">
        <f aca="false">COLUMN(AKL$11)*IF(AND(#REF!=AKM$1,#REF!=AKM$2),1,0)</f>
        <v>#REF!</v>
      </c>
      <c r="AKN24" s="123" t="e">
        <f aca="false">COLUMN(AKM$11)*IF(AND(#REF!=AKN$1,#REF!=AKN$2),1,0)</f>
        <v>#REF!</v>
      </c>
      <c r="AKO24" s="123" t="e">
        <f aca="false">COLUMN(AKN$11)*IF(AND(#REF!=AKO$1,#REF!=AKO$2),1,0)</f>
        <v>#REF!</v>
      </c>
      <c r="AKP24" s="123" t="e">
        <f aca="false">COLUMN(AKO$11)*IF(AND(#REF!=AKP$1,#REF!=AKP$2),1,0)</f>
        <v>#REF!</v>
      </c>
      <c r="AKQ24" s="123" t="e">
        <f aca="false">COLUMN(AKP$11)*IF(AND(#REF!=AKQ$1,#REF!=AKQ$2),1,0)</f>
        <v>#REF!</v>
      </c>
      <c r="AKR24" s="123" t="e">
        <f aca="false">COLUMN(AKQ$11)*IF(AND(#REF!=AKR$1,#REF!=AKR$2),1,0)</f>
        <v>#REF!</v>
      </c>
      <c r="AKS24" s="123" t="e">
        <f aca="false">COLUMN(AKR$11)*IF(AND(#REF!=AKS$1,#REF!=AKS$2),1,0)</f>
        <v>#REF!</v>
      </c>
      <c r="AKT24" s="123" t="e">
        <f aca="false">COLUMN(AKS$11)*IF(AND(#REF!=AKT$1,#REF!=AKT$2),1,0)</f>
        <v>#REF!</v>
      </c>
      <c r="AKU24" s="123" t="e">
        <f aca="false">COLUMN(AKT$11)*IF(AND(#REF!=AKU$1,#REF!=AKU$2),1,0)</f>
        <v>#REF!</v>
      </c>
      <c r="AKV24" s="123" t="e">
        <f aca="false">COLUMN(AKU$11)*IF(AND(#REF!=AKV$1,#REF!=AKV$2),1,0)</f>
        <v>#REF!</v>
      </c>
      <c r="AKW24" s="123" t="e">
        <f aca="false">COLUMN(AKV$11)*IF(AND(#REF!=AKW$1,#REF!=AKW$2),1,0)</f>
        <v>#REF!</v>
      </c>
      <c r="AKX24" s="123" t="e">
        <f aca="false">COLUMN(AKW$11)*IF(AND(#REF!=AKX$1,#REF!=AKX$2),1,0)</f>
        <v>#REF!</v>
      </c>
      <c r="AKY24" s="123" t="e">
        <f aca="false">COLUMN(AKX$11)*IF(AND(#REF!=AKY$1,#REF!=AKY$2),1,0)</f>
        <v>#REF!</v>
      </c>
      <c r="AKZ24" s="123" t="e">
        <f aca="false">COLUMN(AKY$11)*IF(AND(#REF!=AKZ$1,#REF!=AKZ$2),1,0)</f>
        <v>#REF!</v>
      </c>
      <c r="ALA24" s="123" t="e">
        <f aca="false">COLUMN(AKZ$11)*IF(AND(#REF!=ALA$1,#REF!=ALA$2),1,0)</f>
        <v>#REF!</v>
      </c>
      <c r="ALB24" s="123" t="e">
        <f aca="false">COLUMN(ALA$11)*IF(AND(#REF!=ALB$1,#REF!=ALB$2),1,0)</f>
        <v>#REF!</v>
      </c>
      <c r="ALC24" s="123" t="e">
        <f aca="false">COLUMN(ALB$11)*IF(AND(#REF!=ALC$1,#REF!=ALC$2),1,0)</f>
        <v>#REF!</v>
      </c>
      <c r="ALD24" s="123" t="e">
        <f aca="false">COLUMN(ALC$11)*IF(AND(#REF!=ALD$1,#REF!=ALD$2),1,0)</f>
        <v>#REF!</v>
      </c>
      <c r="ALE24" s="123" t="e">
        <f aca="false">COLUMN(ALD$11)*IF(AND(#REF!=ALE$1,#REF!=ALE$2),1,0)</f>
        <v>#REF!</v>
      </c>
      <c r="ALF24" s="123" t="e">
        <f aca="false">COLUMN(ALE$11)*IF(AND(#REF!=ALF$1,#REF!=ALF$2),1,0)</f>
        <v>#REF!</v>
      </c>
      <c r="ALG24" s="123" t="e">
        <f aca="false">COLUMN(ALF$11)*IF(AND(#REF!=ALG$1,#REF!=ALG$2),1,0)</f>
        <v>#REF!</v>
      </c>
      <c r="ALH24" s="123" t="e">
        <f aca="false">COLUMN(ALG$11)*IF(AND(#REF!=ALH$1,#REF!=ALH$2),1,0)</f>
        <v>#REF!</v>
      </c>
      <c r="ALI24" s="123" t="e">
        <f aca="false">COLUMN(ALH$11)*IF(AND(#REF!=ALI$1,#REF!=ALI$2),1,0)</f>
        <v>#REF!</v>
      </c>
      <c r="ALJ24" s="123" t="e">
        <f aca="false">COLUMN(ALI$11)*IF(AND(#REF!=ALJ$1,#REF!=ALJ$2),1,0)</f>
        <v>#REF!</v>
      </c>
      <c r="ALK24" s="123" t="e">
        <f aca="false">COLUMN(ALJ$11)*IF(AND(#REF!=ALK$1,#REF!=ALK$2),1,0)</f>
        <v>#REF!</v>
      </c>
      <c r="ALL24" s="123" t="e">
        <f aca="false">COLUMN(ALK$11)*IF(AND(#REF!=ALL$1,#REF!=ALL$2),1,0)</f>
        <v>#REF!</v>
      </c>
      <c r="ALM24" s="123" t="e">
        <f aca="false">COLUMN(ALL$11)*IF(AND(#REF!=ALM$1,#REF!=ALM$2),1,0)</f>
        <v>#REF!</v>
      </c>
      <c r="ALN24" s="123" t="e">
        <f aca="false">COLUMN(ALM$11)*IF(AND(#REF!=ALN$1,#REF!=ALN$2),1,0)</f>
        <v>#REF!</v>
      </c>
      <c r="ALO24" s="123" t="e">
        <f aca="false">COLUMN(ALN$11)*IF(AND(#REF!=ALO$1,#REF!=ALO$2),1,0)</f>
        <v>#REF!</v>
      </c>
      <c r="ALP24" s="123" t="e">
        <f aca="false">COLUMN(ALO$11)*IF(AND(#REF!=ALP$1,#REF!=ALP$2),1,0)</f>
        <v>#REF!</v>
      </c>
      <c r="ALQ24" s="123" t="e">
        <f aca="false">COLUMN(ALP$11)*IF(AND(#REF!=ALQ$1,#REF!=ALQ$2),1,0)</f>
        <v>#REF!</v>
      </c>
      <c r="ALR24" s="123" t="e">
        <f aca="false">COLUMN(ALQ$11)*IF(AND(#REF!=ALR$1,#REF!=ALR$2),1,0)</f>
        <v>#REF!</v>
      </c>
      <c r="ALS24" s="123" t="e">
        <f aca="false">COLUMN(ALR$11)*IF(AND(#REF!=ALS$1,#REF!=ALS$2),1,0)</f>
        <v>#REF!</v>
      </c>
      <c r="ALT24" s="123" t="e">
        <f aca="false">COLUMN(ALS$11)*IF(AND(#REF!=ALT$1,#REF!=ALT$2),1,0)</f>
        <v>#REF!</v>
      </c>
      <c r="ALU24" s="123" t="e">
        <f aca="false">COLUMN(ALT$11)*IF(AND(#REF!=ALU$1,#REF!=ALU$2),1,0)</f>
        <v>#REF!</v>
      </c>
      <c r="ALV24" s="123" t="e">
        <f aca="false">COLUMN(ALU$11)*IF(AND(#REF!=ALV$1,#REF!=ALV$2),1,0)</f>
        <v>#REF!</v>
      </c>
      <c r="ALW24" s="123" t="e">
        <f aca="false">COLUMN(ALV$11)*IF(AND(#REF!=ALW$1,#REF!=ALW$2),1,0)</f>
        <v>#REF!</v>
      </c>
      <c r="ALX24" s="123" t="e">
        <f aca="false">COLUMN(ALW$11)*IF(AND(#REF!=ALX$1,#REF!=ALX$2),1,0)</f>
        <v>#REF!</v>
      </c>
      <c r="ALY24" s="123" t="e">
        <f aca="false">COLUMN(ALX$11)*IF(AND(#REF!=ALY$1,#REF!=ALY$2),1,0)</f>
        <v>#REF!</v>
      </c>
      <c r="ALZ24" s="123" t="e">
        <f aca="false">COLUMN(ALY$11)*IF(AND(#REF!=ALZ$1,#REF!=ALZ$2),1,0)</f>
        <v>#REF!</v>
      </c>
      <c r="AMA24" s="123" t="e">
        <f aca="false">COLUMN(ALZ$11)*IF(AND(#REF!=AMA$1,#REF!=AMA$2),1,0)</f>
        <v>#REF!</v>
      </c>
      <c r="AMB24" s="123" t="e">
        <f aca="false">COLUMN(AMA$11)*IF(AND(#REF!=AMB$1,#REF!=AMB$2),1,0)</f>
        <v>#REF!</v>
      </c>
      <c r="AMC24" s="123" t="e">
        <f aca="false">COLUMN(AMB$11)*IF(AND(#REF!=AMC$1,#REF!=AMC$2),1,0)</f>
        <v>#REF!</v>
      </c>
      <c r="AMD24" s="123" t="e">
        <f aca="false">COLUMN(AMC$11)*IF(AND(#REF!=AMD$1,#REF!=AMD$2),1,0)</f>
        <v>#REF!</v>
      </c>
      <c r="AME24" s="123" t="e">
        <f aca="false">COLUMN(AMD$11)*IF(AND(#REF!=AME$1,#REF!=AME$2),1,0)</f>
        <v>#REF!</v>
      </c>
      <c r="AMF24" s="123" t="e">
        <f aca="false">COLUMN(AME$11)*IF(AND(#REF!=AMF$1,#REF!=AMF$2),1,0)</f>
        <v>#REF!</v>
      </c>
      <c r="AMG24" s="123" t="e">
        <f aca="false">COLUMN(AMF$11)*IF(AND(#REF!=AMG$1,#REF!=AMG$2),1,0)</f>
        <v>#REF!</v>
      </c>
      <c r="AMH24" s="123" t="e">
        <f aca="false">COLUMN(AMG$11)*IF(AND(#REF!=AMH$1,#REF!=AMH$2),1,0)</f>
        <v>#REF!</v>
      </c>
      <c r="AMI24" s="123" t="e">
        <f aca="false">COLUMN(AMH$11)*IF(AND(#REF!=AMI$1,#REF!=AMI$2),1,0)</f>
        <v>#REF!</v>
      </c>
      <c r="AMJ24" s="123" t="e">
        <f aca="false">COLUMN(AMI$11)*IF(AND(#REF!=AMJ$1,#REF!=AMJ$2),1,0)</f>
        <v>#REF!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4.48"/>
    <col collapsed="false" customWidth="true" hidden="false" outlineLevel="0" max="13" min="2" style="0" width="8.91"/>
    <col collapsed="false" customWidth="true" hidden="false" outlineLevel="0" max="14" min="14" style="0" width="10.44"/>
    <col collapsed="false" customWidth="true" hidden="false" outlineLevel="0" max="26" min="15" style="0" width="2.1"/>
    <col collapsed="false" customWidth="true" hidden="false" outlineLevel="0" max="27" min="27" style="0" width="10.44"/>
    <col collapsed="false" customWidth="true" hidden="false" outlineLevel="0" max="39" min="28" style="0" width="2.1"/>
    <col collapsed="false" customWidth="true" hidden="false" outlineLevel="0" max="1025" min="40" style="0" width="14.06"/>
  </cols>
  <sheetData>
    <row r="1" customFormat="false" ht="15.75" hidden="false" customHeight="false" outlineLevel="0" collapsed="false">
      <c r="A1" s="139" t="s">
        <v>5</v>
      </c>
      <c r="B1" s="126" t="n">
        <v>2</v>
      </c>
      <c r="C1" s="126" t="n">
        <v>3</v>
      </c>
      <c r="D1" s="126" t="n">
        <v>4</v>
      </c>
      <c r="E1" s="126" t="n">
        <v>5</v>
      </c>
      <c r="F1" s="126" t="n">
        <v>6</v>
      </c>
      <c r="G1" s="126" t="n">
        <v>7</v>
      </c>
      <c r="H1" s="126" t="n">
        <v>8</v>
      </c>
      <c r="I1" s="126" t="n">
        <v>9</v>
      </c>
      <c r="J1" s="126" t="n">
        <v>10</v>
      </c>
      <c r="K1" s="126" t="n">
        <v>11</v>
      </c>
      <c r="L1" s="126" t="n">
        <v>12</v>
      </c>
      <c r="M1" s="140" t="s">
        <v>241</v>
      </c>
    </row>
    <row r="2" customFormat="false" ht="15.75" hidden="false" customHeight="false" outlineLevel="0" collapsed="false">
      <c r="A2" s="126" t="s">
        <v>242</v>
      </c>
      <c r="B2" s="126" t="n">
        <v>4.8693</v>
      </c>
      <c r="C2" s="126" t="n">
        <v>6.3968</v>
      </c>
      <c r="D2" s="126" t="n">
        <v>5.628</v>
      </c>
      <c r="E2" s="126" t="n">
        <v>6.3771</v>
      </c>
      <c r="F2" s="126" t="n">
        <v>6.5733</v>
      </c>
      <c r="G2" s="126" t="n">
        <v>8.0091</v>
      </c>
      <c r="H2" s="126" t="n">
        <v>8.4102</v>
      </c>
      <c r="I2" s="126" t="n">
        <v>8.5186</v>
      </c>
      <c r="J2" s="126" t="n">
        <v>9.1414</v>
      </c>
      <c r="K2" s="126" t="n">
        <v>8.2396</v>
      </c>
      <c r="L2" s="126" t="n">
        <v>7.9152</v>
      </c>
      <c r="M2" s="126" t="n">
        <v>6.3811</v>
      </c>
    </row>
    <row r="3" customFormat="false" ht="15.75" hidden="false" customHeight="false" outlineLevel="0" collapsed="false">
      <c r="A3" s="126" t="s">
        <v>243</v>
      </c>
      <c r="B3" s="126" t="n">
        <v>0.242713</v>
      </c>
      <c r="C3" s="126" t="n">
        <v>0.242512</v>
      </c>
      <c r="D3" s="126" t="n">
        <v>0.242231</v>
      </c>
      <c r="E3" s="126" t="n">
        <v>0.241945</v>
      </c>
      <c r="F3" s="126" t="n">
        <v>0.241731</v>
      </c>
      <c r="G3" s="126" t="n">
        <v>0.241642</v>
      </c>
      <c r="H3" s="126" t="n">
        <v>0.241703</v>
      </c>
      <c r="I3" s="126" t="n">
        <v>0.241898</v>
      </c>
      <c r="J3" s="126" t="n">
        <v>0.242179</v>
      </c>
      <c r="K3" s="126" t="n">
        <v>0.242469</v>
      </c>
      <c r="L3" s="126" t="n">
        <v>0.242689</v>
      </c>
      <c r="M3" s="126" t="n">
        <v>0.242778</v>
      </c>
    </row>
    <row r="4" customFormat="false" ht="15.75" hidden="false" customHeight="false" outlineLevel="0" collapsed="false">
      <c r="A4" s="139" t="s">
        <v>244</v>
      </c>
      <c r="B4" s="141" t="n">
        <f aca="false">INT($B$2+($B$3*(判定表!H2-1900))-INT((判定表!H2-1900)/4))</f>
        <v>3</v>
      </c>
      <c r="C4" s="141" t="n">
        <f aca="false">INT($C$2+($C$3*(判定表!H2-1900))-INT((判定表!H2-1900)/4))</f>
        <v>5</v>
      </c>
      <c r="D4" s="141" t="n">
        <f aca="false">INT($D$2+($D$3*(判定表!H2-1900))-INT((判定表!H2-1900)/4))</f>
        <v>4</v>
      </c>
      <c r="E4" s="141" t="n">
        <f aca="false">INT($E$2+($E$3*(判定表!H2-1900))-INT((判定表!H2-1900)/4))</f>
        <v>5</v>
      </c>
      <c r="F4" s="141" t="n">
        <f aca="false">INT($F$2+($F$3*(判定表!H2-1900))-INT((判定表!H2-1900)/4))</f>
        <v>5</v>
      </c>
      <c r="G4" s="141" t="n">
        <f aca="false">INT($G$2+($G$3*(判定表!H2-1900))-INT((判定表!H2-1900)/4))</f>
        <v>6</v>
      </c>
      <c r="H4" s="141" t="n">
        <f aca="false">INT($H$2+($H$3*(判定表!H2-1900))-INT((判定表!H2-1900)/4))</f>
        <v>7</v>
      </c>
      <c r="I4" s="141" t="n">
        <f aca="false">INT($I$2+($I$3*(判定表!H2-1900))-INT((判定表!H2-1900)/4))</f>
        <v>7</v>
      </c>
      <c r="J4" s="141" t="n">
        <f aca="false">INT($J$2+($J$3*(判定表!H2-1900))-INT((判定表!H2-1900)/4))</f>
        <v>8</v>
      </c>
      <c r="K4" s="141" t="n">
        <f aca="false">INT($K$2+($K$3*(判定表!H2-1900))-INT((判定表!H2-1900)/4))</f>
        <v>7</v>
      </c>
      <c r="L4" s="141" t="n">
        <f aca="false">INT($L$2+($L$3*(判定表!H2-1900))-INT((判定表!H2-1900)/4))</f>
        <v>7</v>
      </c>
      <c r="M4" s="141" t="n">
        <f aca="false">INT($M$2+($M$3*(判定表!H2-1900))-INT((判定表!H2-1900)/4))</f>
        <v>5</v>
      </c>
      <c r="N4" s="123" t="s">
        <v>113</v>
      </c>
      <c r="O4" s="142" t="n">
        <f aca="false">IF(AND(判定表!G2=2,判定表!F2&lt;B4),1,0)</f>
        <v>0</v>
      </c>
      <c r="P4" s="142" t="n">
        <f aca="false">IF(AND(判定表!G2=3,判定表!F2&lt;C4),1,0)</f>
        <v>0</v>
      </c>
      <c r="Q4" s="142" t="n">
        <f aca="false">IF(AND(判定表!G2=4,判定表!F2&lt;D4),1,0)</f>
        <v>0</v>
      </c>
      <c r="R4" s="142" t="n">
        <f aca="false">IF(AND(判定表!G2=5,判定表!F2&lt;E4),1,0)</f>
        <v>0</v>
      </c>
      <c r="S4" s="142" t="n">
        <f aca="false">IF(AND(判定表!G2=6,判定表!F2&lt;F4),1,0)</f>
        <v>0</v>
      </c>
      <c r="T4" s="142" t="n">
        <f aca="false">IF(AND(判定表!G2=7,判定表!F2&lt;G4),1,0)</f>
        <v>0</v>
      </c>
      <c r="U4" s="142" t="n">
        <f aca="false">IF(AND(判定表!G2=8,判定表!F2&lt;H4),1,0)</f>
        <v>0</v>
      </c>
      <c r="V4" s="142" t="n">
        <f aca="false">IF(AND(判定表!G2=9,判定表!F2&lt;I4),1,0)</f>
        <v>0</v>
      </c>
      <c r="W4" s="142" t="n">
        <f aca="false">IF(AND(判定表!G2=10,判定表!F2&lt;J4),1,0)</f>
        <v>0</v>
      </c>
      <c r="X4" s="142" t="n">
        <f aca="false">IF(AND(判定表!G2=11,判定表!F2&lt;K4),1,0)</f>
        <v>0</v>
      </c>
      <c r="Y4" s="142" t="n">
        <f aca="false">IF(AND(判定表!G2=12,判定表!F2&lt;L4),1,0)</f>
        <v>0</v>
      </c>
      <c r="Z4" s="142" t="n">
        <f aca="false">IF(AND(判定表!G2=1,判定表!F2&lt;M4),1,0)</f>
        <v>0</v>
      </c>
      <c r="AA4" s="123" t="s">
        <v>113</v>
      </c>
      <c r="AB4" s="142" t="n">
        <f aca="false">B4*IF(判定表!G2=2,1,0)</f>
        <v>0</v>
      </c>
      <c r="AC4" s="142" t="n">
        <f aca="false">C4*IF(判定表!G2=3,1,0)</f>
        <v>0</v>
      </c>
      <c r="AD4" s="142" t="n">
        <f aca="false">D4*IF(判定表!G2=4,1,0)</f>
        <v>0</v>
      </c>
      <c r="AE4" s="142" t="n">
        <f aca="false">E4*IF(判定表!G2=5,1,0)</f>
        <v>0</v>
      </c>
      <c r="AF4" s="142" t="n">
        <f aca="false">F4*IF(判定表!G2=6,1,0)</f>
        <v>5</v>
      </c>
      <c r="AG4" s="142" t="n">
        <f aca="false">G4*IF(判定表!G2=7,1,0)</f>
        <v>0</v>
      </c>
      <c r="AH4" s="142" t="n">
        <f aca="false">H4*IF(判定表!G2=8,1,0)</f>
        <v>0</v>
      </c>
      <c r="AI4" s="142" t="n">
        <f aca="false">I4*IF(判定表!G2=9,1,0)</f>
        <v>0</v>
      </c>
      <c r="AJ4" s="142" t="n">
        <f aca="false">J4*IF(判定表!G2=10,1,0)</f>
        <v>0</v>
      </c>
      <c r="AK4" s="142" t="n">
        <f aca="false">K4*IF(判定表!G2=11,1,0)</f>
        <v>0</v>
      </c>
      <c r="AL4" s="142" t="n">
        <f aca="false">L4*IF(判定表!G2=12,1,0)</f>
        <v>0</v>
      </c>
      <c r="AM4" s="142" t="n">
        <f aca="false">M4*IF(判定表!G2=1,1,0)</f>
        <v>0</v>
      </c>
    </row>
    <row r="5" customFormat="false" ht="15.75" hidden="false" customHeight="false" outlineLevel="0" collapsed="false">
      <c r="A5" s="126"/>
      <c r="B5" s="141" t="n">
        <f aca="false">INT($B$2+($B$3*(判定表!H7-1900))-INT((判定表!H7-1900)/4))</f>
        <v>4</v>
      </c>
      <c r="C5" s="141" t="n">
        <f aca="false">INT($C$2+($C$3*(判定表!H7-1900))-INT((判定表!H7-1900)/4))</f>
        <v>5</v>
      </c>
      <c r="D5" s="141" t="n">
        <f aca="false">INT($D$2+($D$3*(判定表!H7-1900))-INT((判定表!H7-1900)/4))</f>
        <v>5</v>
      </c>
      <c r="E5" s="141" t="n">
        <f aca="false">INT($E$2+($E$3*(判定表!H7-1900))-INT((判定表!H7-1900)/4))</f>
        <v>5</v>
      </c>
      <c r="F5" s="141" t="n">
        <f aca="false">INT($F$2+($F$3*(判定表!H7-1900))-INT((判定表!H7-1900)/4))</f>
        <v>5</v>
      </c>
      <c r="G5" s="141" t="n">
        <f aca="false">INT($G$2+($G$3*(判定表!H7-1900))-INT((判定表!H7-1900)/4))</f>
        <v>7</v>
      </c>
      <c r="H5" s="141" t="n">
        <f aca="false">INT($H$2+($H$3*(判定表!H7-1900))-INT((判定表!H7-1900)/4))</f>
        <v>7</v>
      </c>
      <c r="I5" s="141" t="n">
        <f aca="false">INT($I$2+($I$3*(判定表!H7-1900))-INT((判定表!H7-1900)/4))</f>
        <v>7</v>
      </c>
      <c r="J5" s="141" t="n">
        <f aca="false">INT($J$2+($J$3*(判定表!H7-1900))-INT((判定表!H7-1900)/4))</f>
        <v>8</v>
      </c>
      <c r="K5" s="141" t="n">
        <f aca="false">INT($K$2+($K$3*(判定表!H7-1900))-INT((判定表!H7-1900)/4))</f>
        <v>7</v>
      </c>
      <c r="L5" s="141" t="n">
        <f aca="false">INT($L$2+($L$3*(判定表!H7-1900))-INT((判定表!H7-1900)/4))</f>
        <v>7</v>
      </c>
      <c r="M5" s="141" t="n">
        <f aca="false">INT($M$2+($M$3*(判定表!H7-1900))-INT((判定表!H7-1900)/4))</f>
        <v>5</v>
      </c>
      <c r="O5" s="142" t="n">
        <f aca="false">IF(AND(判定表!G7=2,判定表!F7&lt;B5),1,0)</f>
        <v>0</v>
      </c>
      <c r="P5" s="142" t="n">
        <f aca="false">IF(AND(判定表!G7=3,判定表!F7&lt;C5),1,0)</f>
        <v>0</v>
      </c>
      <c r="Q5" s="142" t="n">
        <f aca="false">IF(AND(判定表!G7=4,判定表!F7&lt;D5),1,0)</f>
        <v>0</v>
      </c>
      <c r="R5" s="142" t="n">
        <f aca="false">IF(AND(判定表!G7=5,判定表!F7&lt;E5),1,0)</f>
        <v>0</v>
      </c>
      <c r="S5" s="142" t="n">
        <f aca="false">IF(AND(判定表!G7=6,判定表!F7&lt;F5),1,0)</f>
        <v>0</v>
      </c>
      <c r="T5" s="142" t="n">
        <f aca="false">IF(AND(判定表!G7=7,判定表!F7&lt;G5),1,0)</f>
        <v>0</v>
      </c>
      <c r="U5" s="142" t="n">
        <f aca="false">IF(AND(判定表!G7=8,判定表!F7&lt;H5),1,0)</f>
        <v>0</v>
      </c>
      <c r="V5" s="142" t="n">
        <f aca="false">IF(AND(判定表!G7=9,判定表!F7&lt;I5),1,0)</f>
        <v>0</v>
      </c>
      <c r="W5" s="142" t="n">
        <f aca="false">IF(AND(判定表!G7=10,判定表!F7&lt;J5),1,0)</f>
        <v>0</v>
      </c>
      <c r="X5" s="142" t="n">
        <f aca="false">IF(AND(判定表!G7=11,判定表!F7&lt;K5),1,0)</f>
        <v>0</v>
      </c>
      <c r="Y5" s="142" t="n">
        <f aca="false">IF(AND(判定表!G7=12,判定表!F7&lt;L5),1,0)</f>
        <v>0</v>
      </c>
      <c r="Z5" s="142" t="n">
        <f aca="false">IF(AND(判定表!G7=1,判定表!F7&lt;M5),1,0)</f>
        <v>0</v>
      </c>
      <c r="AB5" s="142" t="n">
        <f aca="false">B5*IF(判定表!G7=2,1,0)</f>
        <v>0</v>
      </c>
      <c r="AC5" s="142" t="n">
        <f aca="false">C5*IF(判定表!G7=3,1,0)</f>
        <v>0</v>
      </c>
      <c r="AD5" s="142" t="n">
        <f aca="false">D5*IF(判定表!G7=4,1,0)</f>
        <v>0</v>
      </c>
      <c r="AE5" s="142" t="n">
        <f aca="false">E5*IF(判定表!G7=5,1,0)</f>
        <v>0</v>
      </c>
      <c r="AF5" s="142" t="n">
        <f aca="false">F5*IF(判定表!G7=6,1,0)</f>
        <v>0</v>
      </c>
      <c r="AG5" s="142" t="n">
        <f aca="false">G5*IF(判定表!G7=7,1,0)</f>
        <v>0</v>
      </c>
      <c r="AH5" s="142" t="n">
        <f aca="false">H5*IF(判定表!G7=8,1,0)</f>
        <v>0</v>
      </c>
      <c r="AI5" s="142" t="n">
        <f aca="false">I5*IF(判定表!G7=9,1,0)</f>
        <v>0</v>
      </c>
      <c r="AJ5" s="142" t="n">
        <f aca="false">J5*IF(判定表!G7=10,1,0)</f>
        <v>8</v>
      </c>
      <c r="AK5" s="142" t="n">
        <f aca="false">K5*IF(判定表!G7=11,1,0)</f>
        <v>0</v>
      </c>
      <c r="AL5" s="142" t="n">
        <f aca="false">L5*IF(判定表!G7=12,1,0)</f>
        <v>0</v>
      </c>
      <c r="AM5" s="142" t="n">
        <f aca="false">M5*IF(判定表!G7=1,1,0)</f>
        <v>0</v>
      </c>
    </row>
    <row r="6" customFormat="false" ht="15.75" hidden="false" customHeight="false" outlineLevel="0" collapsed="false">
      <c r="A6" s="126"/>
      <c r="B6" s="141" t="n">
        <f aca="false">INT($B$2+($B$3*(判定表!H12-1900))-INT((判定表!H12-1900)/4))</f>
        <v>4</v>
      </c>
      <c r="C6" s="141" t="n">
        <f aca="false">INT($C$2+($C$3*(判定表!H12-1900))-INT((判定表!H12-1900)/4))</f>
        <v>5</v>
      </c>
      <c r="D6" s="141" t="n">
        <f aca="false">INT($D$2+($D$3*(判定表!H12-1900))-INT((判定表!H12-1900)/4))</f>
        <v>4</v>
      </c>
      <c r="E6" s="141" t="n">
        <f aca="false">INT($E$2+($E$3*(判定表!H12-1900))-INT((判定表!H12-1900)/4))</f>
        <v>5</v>
      </c>
      <c r="F6" s="141" t="n">
        <f aca="false">INT($F$2+($F$3*(判定表!H12-1900))-INT((判定表!H12-1900)/4))</f>
        <v>5</v>
      </c>
      <c r="G6" s="141" t="n">
        <f aca="false">INT($G$2+($G$3*(判定表!H12-1900))-INT((判定表!H12-1900)/4))</f>
        <v>7</v>
      </c>
      <c r="H6" s="141" t="n">
        <f aca="false">INT($H$2+($H$3*(判定表!H12-1900))-INT((判定表!H12-1900)/4))</f>
        <v>7</v>
      </c>
      <c r="I6" s="141" t="n">
        <f aca="false">INT($I$2+($I$3*(判定表!H12-1900))-INT((判定表!H12-1900)/4))</f>
        <v>7</v>
      </c>
      <c r="J6" s="141" t="n">
        <f aca="false">INT($J$2+($J$3*(判定表!H12-1900))-INT((判定表!H12-1900)/4))</f>
        <v>8</v>
      </c>
      <c r="K6" s="141" t="n">
        <f aca="false">INT($K$2+($K$3*(判定表!H12-1900))-INT((判定表!H12-1900)/4))</f>
        <v>7</v>
      </c>
      <c r="L6" s="141" t="n">
        <f aca="false">INT($L$2+($L$3*(判定表!H12-1900))-INT((判定表!H12-1900)/4))</f>
        <v>7</v>
      </c>
      <c r="M6" s="141" t="n">
        <f aca="false">INT($M$2+($M$3*(判定表!H12-1900))-INT((判定表!H12-1900)/4))</f>
        <v>5</v>
      </c>
      <c r="O6" s="142" t="n">
        <f aca="false">IF(AND(判定表!G12=2,判定表!F12&lt;B6),1,0)</f>
        <v>0</v>
      </c>
      <c r="P6" s="142" t="n">
        <f aca="false">IF(AND(判定表!G12=3,判定表!F12&lt;C6),1,0)</f>
        <v>0</v>
      </c>
      <c r="Q6" s="142" t="n">
        <f aca="false">IF(AND(判定表!G12=4,判定表!F12&lt;D6),1,0)</f>
        <v>0</v>
      </c>
      <c r="R6" s="142" t="n">
        <f aca="false">IF(AND(判定表!G12=5,判定表!F12&lt;E6),1,0)</f>
        <v>0</v>
      </c>
      <c r="S6" s="142" t="n">
        <f aca="false">IF(AND(判定表!G12=6,判定表!F12&lt;F6),1,0)</f>
        <v>0</v>
      </c>
      <c r="T6" s="142" t="n">
        <f aca="false">IF(AND(判定表!G12=7,判定表!F12&lt;G6),1,0)</f>
        <v>0</v>
      </c>
      <c r="U6" s="142" t="n">
        <f aca="false">IF(AND(判定表!G12=8,判定表!F12&lt;H6),1,0)</f>
        <v>0</v>
      </c>
      <c r="V6" s="142" t="n">
        <f aca="false">IF(AND(判定表!G12=9,判定表!F12&lt;I6),1,0)</f>
        <v>0</v>
      </c>
      <c r="W6" s="142" t="n">
        <f aca="false">IF(AND(判定表!G12=10,判定表!F12&lt;J6),1,0)</f>
        <v>0</v>
      </c>
      <c r="X6" s="142" t="n">
        <f aca="false">IF(AND(判定表!G12=11,判定表!F12&lt;K6),1,0)</f>
        <v>0</v>
      </c>
      <c r="Y6" s="142" t="n">
        <f aca="false">IF(AND(判定表!G12=12,判定表!F12&lt;L6),1,0)</f>
        <v>0</v>
      </c>
      <c r="Z6" s="142" t="n">
        <f aca="false">IF(AND(判定表!G12=1,判定表!F12&lt;M6),1,0)</f>
        <v>0</v>
      </c>
      <c r="AB6" s="142" t="n">
        <f aca="false">B6*IF(判定表!G12=2,1,0)</f>
        <v>0</v>
      </c>
      <c r="AC6" s="142" t="n">
        <f aca="false">C6*IF(判定表!G12=3,1,0)</f>
        <v>0</v>
      </c>
      <c r="AD6" s="142" t="n">
        <f aca="false">D6*IF(判定表!G12=4,1,0)</f>
        <v>0</v>
      </c>
      <c r="AE6" s="142" t="n">
        <f aca="false">E6*IF(判定表!G12=5,1,0)</f>
        <v>0</v>
      </c>
      <c r="AF6" s="142" t="n">
        <f aca="false">F6*IF(判定表!G12=6,1,0)</f>
        <v>0</v>
      </c>
      <c r="AG6" s="142" t="n">
        <f aca="false">G6*IF(判定表!G12=7,1,0)</f>
        <v>0</v>
      </c>
      <c r="AH6" s="142" t="n">
        <f aca="false">H6*IF(判定表!G12=8,1,0)</f>
        <v>0</v>
      </c>
      <c r="AI6" s="142" t="n">
        <f aca="false">I6*IF(判定表!G12=9,1,0)</f>
        <v>7</v>
      </c>
      <c r="AJ6" s="142" t="n">
        <f aca="false">J6*IF(判定表!G12=10,1,0)</f>
        <v>0</v>
      </c>
      <c r="AK6" s="142" t="n">
        <f aca="false">K6*IF(判定表!G12=11,1,0)</f>
        <v>0</v>
      </c>
      <c r="AL6" s="142" t="n">
        <f aca="false">L6*IF(判定表!G12=12,1,0)</f>
        <v>0</v>
      </c>
      <c r="AM6" s="142" t="n">
        <f aca="false">M6*IF(判定表!G12=1,1,0)</f>
        <v>0</v>
      </c>
    </row>
    <row r="7" customFormat="false" ht="15.75" hidden="false" customHeight="false" outlineLevel="0" collapsed="false">
      <c r="A7" s="126"/>
      <c r="B7" s="141" t="n">
        <f aca="false">INT($B$2+($B$3*(判定表!H17-1900))-INT((判定表!H17-1900)/4))</f>
        <v>5</v>
      </c>
      <c r="C7" s="141" t="n">
        <f aca="false">INT($C$2+($C$3*(判定表!H17-1900))-INT((判定表!H17-1900)/4))</f>
        <v>7</v>
      </c>
      <c r="D7" s="141" t="n">
        <f aca="false">INT($D$2+($D$3*(判定表!H17-1900))-INT((判定表!H17-1900)/4))</f>
        <v>6</v>
      </c>
      <c r="E7" s="141" t="n">
        <f aca="false">INT($E$2+($E$3*(判定表!H17-1900))-INT((判定表!H17-1900)/4))</f>
        <v>7</v>
      </c>
      <c r="F7" s="141" t="n">
        <f aca="false">INT($F$2+($F$3*(判定表!H17-1900))-INT((判定表!H17-1900)/4))</f>
        <v>7</v>
      </c>
      <c r="G7" s="141" t="n">
        <f aca="false">INT($G$2+($G$3*(判定表!H17-1900))-INT((判定表!H17-1900)/4))</f>
        <v>8</v>
      </c>
      <c r="H7" s="141" t="n">
        <f aca="false">INT($H$2+($H$3*(判定表!H17-1900))-INT((判定表!H17-1900)/4))</f>
        <v>9</v>
      </c>
      <c r="I7" s="141" t="n">
        <f aca="false">INT($I$2+($I$3*(判定表!H17-1900))-INT((判定表!H17-1900)/4))</f>
        <v>9</v>
      </c>
      <c r="J7" s="141" t="n">
        <f aca="false">INT($J$2+($J$3*(判定表!H17-1900))-INT((判定表!H17-1900)/4))</f>
        <v>9</v>
      </c>
      <c r="K7" s="141" t="n">
        <f aca="false">INT($K$2+($K$3*(判定表!H17-1900))-INT((判定表!H17-1900)/4))</f>
        <v>8</v>
      </c>
      <c r="L7" s="141" t="n">
        <f aca="false">INT($L$2+($L$3*(判定表!H17-1900))-INT((判定表!H17-1900)/4))</f>
        <v>8</v>
      </c>
      <c r="M7" s="141" t="n">
        <f aca="false">INT($M$2+($M$3*(判定表!H17-1900))-INT((判定表!H17-1900)/4))</f>
        <v>7</v>
      </c>
      <c r="O7" s="142" t="n">
        <f aca="false">IF(AND(判定表!G17=2,判定表!F17&lt;B7),1,0)</f>
        <v>0</v>
      </c>
      <c r="P7" s="142" t="n">
        <f aca="false">IF(AND(判定表!G17=3,判定表!F17&lt;C7),1,0)</f>
        <v>0</v>
      </c>
      <c r="Q7" s="142" t="n">
        <f aca="false">IF(AND(判定表!G17=4,判定表!F17&lt;D7),1,0)</f>
        <v>0</v>
      </c>
      <c r="R7" s="142" t="n">
        <f aca="false">IF(AND(判定表!G17=5,判定表!F17&lt;E7),1,0)</f>
        <v>0</v>
      </c>
      <c r="S7" s="142" t="n">
        <f aca="false">IF(AND(判定表!G17=6,判定表!F17&lt;F7),1,0)</f>
        <v>0</v>
      </c>
      <c r="T7" s="142" t="n">
        <f aca="false">IF(AND(判定表!G17=7,判定表!F17&lt;G7),1,0)</f>
        <v>0</v>
      </c>
      <c r="U7" s="142" t="n">
        <f aca="false">IF(AND(判定表!G17=8,判定表!F17&lt;H7),1,0)</f>
        <v>0</v>
      </c>
      <c r="V7" s="142" t="n">
        <f aca="false">IF(AND(判定表!G17=9,判定表!F17&lt;I7),1,0)</f>
        <v>0</v>
      </c>
      <c r="W7" s="142" t="n">
        <f aca="false">IF(AND(判定表!G17=10,判定表!F17&lt;J7),1,0)</f>
        <v>0</v>
      </c>
      <c r="X7" s="142" t="n">
        <f aca="false">IF(AND(判定表!G17=11,判定表!F17&lt;K7),1,0)</f>
        <v>0</v>
      </c>
      <c r="Y7" s="142" t="n">
        <f aca="false">IF(AND(判定表!G17=12,判定表!F17&lt;L7),1,0)</f>
        <v>0</v>
      </c>
      <c r="Z7" s="142" t="n">
        <f aca="false">IF(AND(判定表!G17=1,判定表!F17&lt;M7),1,0)</f>
        <v>0</v>
      </c>
      <c r="AB7" s="142" t="n">
        <f aca="false">B7*IF(判定表!G17=2,1,0)</f>
        <v>0</v>
      </c>
      <c r="AC7" s="142" t="n">
        <f aca="false">C7*IF(判定表!G17=3,1,0)</f>
        <v>0</v>
      </c>
      <c r="AD7" s="142" t="n">
        <f aca="false">D7*IF(判定表!G17=4,1,0)</f>
        <v>0</v>
      </c>
      <c r="AE7" s="142" t="n">
        <f aca="false">E7*IF(判定表!G17=5,1,0)</f>
        <v>0</v>
      </c>
      <c r="AF7" s="142" t="n">
        <f aca="false">F7*IF(判定表!G17=6,1,0)</f>
        <v>0</v>
      </c>
      <c r="AG7" s="142" t="n">
        <f aca="false">G7*IF(判定表!G17=7,1,0)</f>
        <v>0</v>
      </c>
      <c r="AH7" s="142" t="n">
        <f aca="false">H7*IF(判定表!G17=8,1,0)</f>
        <v>0</v>
      </c>
      <c r="AI7" s="142" t="n">
        <f aca="false">I7*IF(判定表!G17=9,1,0)</f>
        <v>0</v>
      </c>
      <c r="AJ7" s="142" t="n">
        <f aca="false">J7*IF(判定表!G17=10,1,0)</f>
        <v>0</v>
      </c>
      <c r="AK7" s="142" t="n">
        <f aca="false">K7*IF(判定表!G17=11,1,0)</f>
        <v>0</v>
      </c>
      <c r="AL7" s="142" t="n">
        <f aca="false">L7*IF(判定表!G17=12,1,0)</f>
        <v>8</v>
      </c>
      <c r="AM7" s="142" t="n">
        <f aca="false">M7*IF(判定表!G17=1,1,0)</f>
        <v>0</v>
      </c>
    </row>
    <row r="8" customFormat="false" ht="15.75" hidden="false" customHeight="false" outlineLevel="0" collapsed="false">
      <c r="A8" s="126"/>
      <c r="B8" s="141" t="n">
        <f aca="false">INT($B$2+($B$3*(判定表!H22-1900))-INT((判定表!H22-1900)/4))</f>
        <v>5</v>
      </c>
      <c r="C8" s="141" t="n">
        <f aca="false">INT($C$2+($C$3*(判定表!H22-1900))-INT((判定表!H22-1900)/4))</f>
        <v>7</v>
      </c>
      <c r="D8" s="141" t="n">
        <f aca="false">INT($D$2+($D$3*(判定表!H22-1900))-INT((判定表!H22-1900)/4))</f>
        <v>6</v>
      </c>
      <c r="E8" s="141" t="n">
        <f aca="false">INT($E$2+($E$3*(判定表!H22-1900))-INT((判定表!H22-1900)/4))</f>
        <v>7</v>
      </c>
      <c r="F8" s="141" t="n">
        <f aca="false">INT($F$2+($F$3*(判定表!H22-1900))-INT((判定表!H22-1900)/4))</f>
        <v>7</v>
      </c>
      <c r="G8" s="141" t="n">
        <f aca="false">INT($G$2+($G$3*(判定表!H22-1900))-INT((判定表!H22-1900)/4))</f>
        <v>8</v>
      </c>
      <c r="H8" s="141" t="n">
        <f aca="false">INT($H$2+($H$3*(判定表!H22-1900))-INT((判定表!H22-1900)/4))</f>
        <v>9</v>
      </c>
      <c r="I8" s="141" t="n">
        <f aca="false">INT($I$2+($I$3*(判定表!H22-1900))-INT((判定表!H22-1900)/4))</f>
        <v>9</v>
      </c>
      <c r="J8" s="141" t="n">
        <f aca="false">INT($J$2+($J$3*(判定表!H22-1900))-INT((判定表!H22-1900)/4))</f>
        <v>9</v>
      </c>
      <c r="K8" s="141" t="n">
        <f aca="false">INT($K$2+($K$3*(判定表!H22-1900))-INT((判定表!H22-1900)/4))</f>
        <v>8</v>
      </c>
      <c r="L8" s="141" t="n">
        <f aca="false">INT($L$2+($L$3*(判定表!H22-1900))-INT((判定表!H22-1900)/4))</f>
        <v>8</v>
      </c>
      <c r="M8" s="141" t="n">
        <f aca="false">INT($M$2+($M$3*(判定表!H22-1900))-INT((判定表!H22-1900)/4))</f>
        <v>7</v>
      </c>
      <c r="O8" s="142" t="n">
        <f aca="false">IF(AND(判定表!G22=2,判定表!F22&lt;B8),1,0)</f>
        <v>0</v>
      </c>
      <c r="P8" s="142" t="n">
        <f aca="false">IF(AND(判定表!G22=3,判定表!F22&lt;C8),1,0)</f>
        <v>0</v>
      </c>
      <c r="Q8" s="142" t="n">
        <f aca="false">IF(AND(判定表!G22=4,判定表!F22&lt;D8),1,0)</f>
        <v>0</v>
      </c>
      <c r="R8" s="142" t="n">
        <f aca="false">IF(AND(判定表!G22=5,判定表!F22&lt;E8),1,0)</f>
        <v>0</v>
      </c>
      <c r="S8" s="142" t="n">
        <f aca="false">IF(AND(判定表!G22=6,判定表!F22&lt;F8),1,0)</f>
        <v>0</v>
      </c>
      <c r="T8" s="142" t="n">
        <f aca="false">IF(AND(判定表!G22=7,判定表!F22&lt;G8),1,0)</f>
        <v>0</v>
      </c>
      <c r="U8" s="142" t="n">
        <f aca="false">IF(AND(判定表!G22=8,判定表!F22&lt;H8),1,0)</f>
        <v>0</v>
      </c>
      <c r="V8" s="142" t="n">
        <f aca="false">IF(AND(判定表!G22=9,判定表!F22&lt;I8),1,0)</f>
        <v>0</v>
      </c>
      <c r="W8" s="142" t="n">
        <f aca="false">IF(AND(判定表!G22=10,判定表!F22&lt;J8),1,0)</f>
        <v>0</v>
      </c>
      <c r="X8" s="142" t="n">
        <f aca="false">IF(AND(判定表!G22=11,判定表!F22&lt;K8),1,0)</f>
        <v>0</v>
      </c>
      <c r="Y8" s="142" t="n">
        <f aca="false">IF(AND(判定表!G22=12,判定表!F22&lt;L8),1,0)</f>
        <v>0</v>
      </c>
      <c r="Z8" s="142" t="n">
        <f aca="false">IF(AND(判定表!G22=1,判定表!F22&lt;M8),1,0)</f>
        <v>0</v>
      </c>
      <c r="AB8" s="142" t="n">
        <f aca="false">B8*IF(判定表!G22=2,1,0)</f>
        <v>0</v>
      </c>
      <c r="AC8" s="142" t="n">
        <f aca="false">C8*IF(判定表!G22=3,1,0)</f>
        <v>0</v>
      </c>
      <c r="AD8" s="142" t="n">
        <f aca="false">D8*IF(判定表!G22=4,1,0)</f>
        <v>0</v>
      </c>
      <c r="AE8" s="142" t="n">
        <f aca="false">E8*IF(判定表!G22=5,1,0)</f>
        <v>0</v>
      </c>
      <c r="AF8" s="142" t="n">
        <f aca="false">F8*IF(判定表!G22=6,1,0)</f>
        <v>0</v>
      </c>
      <c r="AG8" s="142" t="n">
        <f aca="false">G8*IF(判定表!G22=7,1,0)</f>
        <v>0</v>
      </c>
      <c r="AH8" s="142" t="n">
        <f aca="false">H8*IF(判定表!G22=8,1,0)</f>
        <v>0</v>
      </c>
      <c r="AI8" s="142" t="n">
        <f aca="false">I8*IF(判定表!G22=9,1,0)</f>
        <v>0</v>
      </c>
      <c r="AJ8" s="142" t="n">
        <f aca="false">J8*IF(判定表!G22=10,1,0)</f>
        <v>0</v>
      </c>
      <c r="AK8" s="142" t="n">
        <f aca="false">K8*IF(判定表!G22=11,1,0)</f>
        <v>0</v>
      </c>
      <c r="AL8" s="142" t="n">
        <f aca="false">L8*IF(判定表!G22=12,1,0)</f>
        <v>8</v>
      </c>
      <c r="AM8" s="142" t="n">
        <f aca="false">M8*IF(判定表!G22=1,1,0)</f>
        <v>0</v>
      </c>
    </row>
    <row r="9" customFormat="false" ht="15.75" hidden="false" customHeight="false" outlineLevel="0" collapsed="false">
      <c r="A9" s="126"/>
      <c r="B9" s="141" t="e">
        <f aca="false">INT($B$2+($B$3*(#REF!-1900))-INT((#REF!-1900)/4))</f>
        <v>#REF!</v>
      </c>
      <c r="C9" s="141" t="e">
        <f aca="false">INT($C$2+($C$3*(#REF!-1900))-INT((#REF!-1900)/4))</f>
        <v>#REF!</v>
      </c>
      <c r="D9" s="141" t="e">
        <f aca="false">INT($D$2+($D$3*(#REF!-1900))-INT((#REF!-1900)/4))</f>
        <v>#REF!</v>
      </c>
      <c r="E9" s="141" t="e">
        <f aca="false">INT($E$2+($E$3*(#REF!-1900))-INT((#REF!-1900)/4))</f>
        <v>#REF!</v>
      </c>
      <c r="F9" s="141" t="e">
        <f aca="false">INT($F$2+($F$3*(#REF!-1900))-INT((#REF!-1900)/4))</f>
        <v>#REF!</v>
      </c>
      <c r="G9" s="141" t="e">
        <f aca="false">INT($G$2+($G$3*(#REF!-1900))-INT((#REF!-1900)/4))</f>
        <v>#REF!</v>
      </c>
      <c r="H9" s="141" t="e">
        <f aca="false">INT($H$2+($H$3*(#REF!-1900))-INT((#REF!-1900)/4))</f>
        <v>#REF!</v>
      </c>
      <c r="I9" s="141" t="e">
        <f aca="false">INT($I$2+($I$3*(#REF!-1900))-INT((#REF!-1900)/4))</f>
        <v>#REF!</v>
      </c>
      <c r="J9" s="141" t="e">
        <f aca="false">INT($J$2+($J$3*(#REF!-1900))-INT((#REF!-1900)/4))</f>
        <v>#REF!</v>
      </c>
      <c r="K9" s="141" t="e">
        <f aca="false">INT($K$2+($K$3*(#REF!-1900))-INT((#REF!-1900)/4))</f>
        <v>#REF!</v>
      </c>
      <c r="L9" s="141" t="e">
        <f aca="false">INT($L$2+($L$3*(#REF!-1900))-INT((#REF!-1900)/4))</f>
        <v>#REF!</v>
      </c>
      <c r="M9" s="141" t="e">
        <f aca="false">INT($M$2+($M$3*(#REF!-1900))-INT((#REF!-1900)/4))</f>
        <v>#REF!</v>
      </c>
      <c r="O9" s="142" t="e">
        <f aca="false">IF(AND(#REF!=2,#REF!&lt;B9),1,0)</f>
        <v>#REF!</v>
      </c>
      <c r="P9" s="142" t="e">
        <f aca="false">IF(AND(#REF!=3,#REF!&lt;C9),1,0)</f>
        <v>#REF!</v>
      </c>
      <c r="Q9" s="142" t="e">
        <f aca="false">IF(AND(#REF!=4,#REF!&lt;D9),1,0)</f>
        <v>#REF!</v>
      </c>
      <c r="R9" s="142" t="e">
        <f aca="false">IF(AND(#REF!=5,#REF!&lt;E9),1,0)</f>
        <v>#REF!</v>
      </c>
      <c r="S9" s="142" t="e">
        <f aca="false">IF(AND(#REF!=6,#REF!&lt;F9),1,0)</f>
        <v>#REF!</v>
      </c>
      <c r="T9" s="142" t="e">
        <f aca="false">IF(AND(#REF!=7,#REF!&lt;G9),1,0)</f>
        <v>#REF!</v>
      </c>
      <c r="U9" s="142" t="e">
        <f aca="false">IF(AND(#REF!=8,#REF!&lt;H9),1,0)</f>
        <v>#REF!</v>
      </c>
      <c r="V9" s="142" t="e">
        <f aca="false">IF(AND(#REF!=9,#REF!&lt;I9),1,0)</f>
        <v>#REF!</v>
      </c>
      <c r="W9" s="142" t="e">
        <f aca="false">IF(AND(#REF!=10,#REF!&lt;J9),1,0)</f>
        <v>#REF!</v>
      </c>
      <c r="X9" s="142" t="e">
        <f aca="false">IF(AND(#REF!=11,#REF!&lt;K9),1,0)</f>
        <v>#REF!</v>
      </c>
      <c r="Y9" s="142" t="e">
        <f aca="false">IF(AND(#REF!=12,#REF!&lt;L9),1,0)</f>
        <v>#REF!</v>
      </c>
      <c r="Z9" s="142" t="e">
        <f aca="false">IF(AND(#REF!=1,#REF!&lt;M9),1,0)</f>
        <v>#REF!</v>
      </c>
      <c r="AB9" s="142" t="e">
        <f aca="false">B9*IF(#REF!=2,1,0)</f>
        <v>#REF!</v>
      </c>
      <c r="AC9" s="142" t="e">
        <f aca="false">C9*IF(#REF!=3,1,0)</f>
        <v>#REF!</v>
      </c>
      <c r="AD9" s="142" t="e">
        <f aca="false">D9*IF(#REF!=4,1,0)</f>
        <v>#REF!</v>
      </c>
      <c r="AE9" s="142" t="e">
        <f aca="false">E9*IF(#REF!=5,1,0)</f>
        <v>#REF!</v>
      </c>
      <c r="AF9" s="142" t="e">
        <f aca="false">F9*IF(#REF!=6,1,0)</f>
        <v>#REF!</v>
      </c>
      <c r="AG9" s="142" t="e">
        <f aca="false">G9*IF(#REF!=7,1,0)</f>
        <v>#REF!</v>
      </c>
      <c r="AH9" s="142" t="e">
        <f aca="false">H9*IF(#REF!=8,1,0)</f>
        <v>#REF!</v>
      </c>
      <c r="AI9" s="142" t="e">
        <f aca="false">I9*IF(#REF!=9,1,0)</f>
        <v>#REF!</v>
      </c>
      <c r="AJ9" s="142" t="e">
        <f aca="false">J9*IF(#REF!=10,1,0)</f>
        <v>#REF!</v>
      </c>
      <c r="AK9" s="142" t="e">
        <f aca="false">K9*IF(#REF!=11,1,0)</f>
        <v>#REF!</v>
      </c>
      <c r="AL9" s="142" t="e">
        <f aca="false">L9*IF(#REF!=12,1,0)</f>
        <v>#REF!</v>
      </c>
      <c r="AM9" s="142" t="e">
        <f aca="false">M9*IF(#REF!=1,1,0)</f>
        <v>#REF!</v>
      </c>
    </row>
    <row r="10" customFormat="false" ht="15.75" hidden="false" customHeight="false" outlineLevel="0" collapsed="false">
      <c r="A10" s="126"/>
      <c r="B10" s="141" t="e">
        <f aca="false">INT($B$2+($B$3*(#REF!-1900))-INT((#REF!-1900)/4))</f>
        <v>#REF!</v>
      </c>
      <c r="C10" s="141" t="e">
        <f aca="false">INT($C$2+($C$3*(#REF!-1900))-INT((#REF!-1900)/4))</f>
        <v>#REF!</v>
      </c>
      <c r="D10" s="141" t="e">
        <f aca="false">INT($D$2+($D$3*(#REF!-1900))-INT((#REF!-1900)/4))</f>
        <v>#REF!</v>
      </c>
      <c r="E10" s="141" t="e">
        <f aca="false">INT($E$2+($E$3*(#REF!-1900))-INT((#REF!-1900)/4))</f>
        <v>#REF!</v>
      </c>
      <c r="F10" s="141" t="e">
        <f aca="false">INT($F$2+($F$3*(#REF!-1900))-INT((#REF!-1900)/4))</f>
        <v>#REF!</v>
      </c>
      <c r="G10" s="141" t="e">
        <f aca="false">INT($G$2+($G$3*(#REF!-1900))-INT((#REF!-1900)/4))</f>
        <v>#REF!</v>
      </c>
      <c r="H10" s="141" t="e">
        <f aca="false">INT($H$2+($H$3*(#REF!-1900))-INT((#REF!-1900)/4))</f>
        <v>#REF!</v>
      </c>
      <c r="I10" s="141" t="e">
        <f aca="false">INT($I$2+($I$3*(#REF!-1900))-INT((#REF!-1900)/4))</f>
        <v>#REF!</v>
      </c>
      <c r="J10" s="141" t="e">
        <f aca="false">INT($J$2+($J$3*(#REF!-1900))-INT((#REF!-1900)/4))</f>
        <v>#REF!</v>
      </c>
      <c r="K10" s="141" t="e">
        <f aca="false">INT($K$2+($K$3*(#REF!-1900))-INT((#REF!-1900)/4))</f>
        <v>#REF!</v>
      </c>
      <c r="L10" s="141" t="e">
        <f aca="false">INT($L$2+($L$3*(#REF!-1900))-INT((#REF!-1900)/4))</f>
        <v>#REF!</v>
      </c>
      <c r="M10" s="141" t="e">
        <f aca="false">INT($M$2+($M$3*(#REF!-1900))-INT((#REF!-1900)/4))</f>
        <v>#REF!</v>
      </c>
      <c r="O10" s="142" t="e">
        <f aca="false">IF(AND(#REF!=2,#REF!&lt;B10),1,0)</f>
        <v>#REF!</v>
      </c>
      <c r="P10" s="142" t="e">
        <f aca="false">IF(AND(#REF!=3,#REF!&lt;C10),1,0)</f>
        <v>#REF!</v>
      </c>
      <c r="Q10" s="142" t="e">
        <f aca="false">IF(AND(#REF!=4,#REF!&lt;D10),1,0)</f>
        <v>#REF!</v>
      </c>
      <c r="R10" s="142" t="e">
        <f aca="false">IF(AND(#REF!=5,#REF!&lt;E10),1,0)</f>
        <v>#REF!</v>
      </c>
      <c r="S10" s="142" t="e">
        <f aca="false">IF(AND(#REF!=6,#REF!&lt;F10),1,0)</f>
        <v>#REF!</v>
      </c>
      <c r="T10" s="142" t="e">
        <f aca="false">IF(AND(#REF!=7,#REF!&lt;G10),1,0)</f>
        <v>#REF!</v>
      </c>
      <c r="U10" s="142" t="e">
        <f aca="false">IF(AND(#REF!=8,#REF!&lt;H10),1,0)</f>
        <v>#REF!</v>
      </c>
      <c r="V10" s="142" t="e">
        <f aca="false">IF(AND(#REF!=9,#REF!&lt;I10),1,0)</f>
        <v>#REF!</v>
      </c>
      <c r="W10" s="142" t="e">
        <f aca="false">IF(AND(#REF!=10,#REF!&lt;J10),1,0)</f>
        <v>#REF!</v>
      </c>
      <c r="X10" s="142" t="e">
        <f aca="false">IF(AND(#REF!=11,#REF!&lt;K10),1,0)</f>
        <v>#REF!</v>
      </c>
      <c r="Y10" s="142" t="e">
        <f aca="false">IF(AND(#REF!=12,#REF!&lt;L10),1,0)</f>
        <v>#REF!</v>
      </c>
      <c r="Z10" s="142" t="e">
        <f aca="false">IF(AND(#REF!=1,#REF!&lt;M10),1,0)</f>
        <v>#REF!</v>
      </c>
      <c r="AB10" s="142" t="e">
        <f aca="false">B10*IF(#REF!=2,1,0)</f>
        <v>#REF!</v>
      </c>
      <c r="AC10" s="142" t="e">
        <f aca="false">C10*IF(#REF!=3,1,0)</f>
        <v>#REF!</v>
      </c>
      <c r="AD10" s="142" t="e">
        <f aca="false">D10*IF(#REF!=4,1,0)</f>
        <v>#REF!</v>
      </c>
      <c r="AE10" s="142" t="e">
        <f aca="false">E10*IF(#REF!=5,1,0)</f>
        <v>#REF!</v>
      </c>
      <c r="AF10" s="142" t="e">
        <f aca="false">F10*IF(#REF!=6,1,0)</f>
        <v>#REF!</v>
      </c>
      <c r="AG10" s="142" t="e">
        <f aca="false">G10*IF(#REF!=7,1,0)</f>
        <v>#REF!</v>
      </c>
      <c r="AH10" s="142" t="e">
        <f aca="false">H10*IF(#REF!=8,1,0)</f>
        <v>#REF!</v>
      </c>
      <c r="AI10" s="142" t="e">
        <f aca="false">I10*IF(#REF!=9,1,0)</f>
        <v>#REF!</v>
      </c>
      <c r="AJ10" s="142" t="e">
        <f aca="false">J10*IF(#REF!=10,1,0)</f>
        <v>#REF!</v>
      </c>
      <c r="AK10" s="142" t="e">
        <f aca="false">K10*IF(#REF!=11,1,0)</f>
        <v>#REF!</v>
      </c>
      <c r="AL10" s="142" t="e">
        <f aca="false">L10*IF(#REF!=12,1,0)</f>
        <v>#REF!</v>
      </c>
      <c r="AM10" s="142" t="e">
        <f aca="false">M10*IF(#REF!=1,1,0)</f>
        <v>#REF!</v>
      </c>
    </row>
    <row r="11" customFormat="false" ht="15.75" hidden="false" customHeight="false" outlineLevel="0" collapsed="false">
      <c r="A11" s="126"/>
      <c r="B11" s="141" t="e">
        <f aca="false">INT($B$2+($B$3*(#REF!-1900))-INT((#REF!-1900)/4))</f>
        <v>#REF!</v>
      </c>
      <c r="C11" s="141" t="e">
        <f aca="false">INT($C$2+($C$3*(#REF!-1900))-INT((#REF!-1900)/4))</f>
        <v>#REF!</v>
      </c>
      <c r="D11" s="141" t="e">
        <f aca="false">INT($D$2+($D$3*(#REF!-1900))-INT((#REF!-1900)/4))</f>
        <v>#REF!</v>
      </c>
      <c r="E11" s="141" t="e">
        <f aca="false">INT($E$2+($E$3*(#REF!-1900))-INT((#REF!-1900)/4))</f>
        <v>#REF!</v>
      </c>
      <c r="F11" s="141" t="e">
        <f aca="false">INT($F$2+($F$3*(#REF!-1900))-INT((#REF!-1900)/4))</f>
        <v>#REF!</v>
      </c>
      <c r="G11" s="141" t="e">
        <f aca="false">INT($G$2+($G$3*(#REF!-1900))-INT((#REF!-1900)/4))</f>
        <v>#REF!</v>
      </c>
      <c r="H11" s="141" t="e">
        <f aca="false">INT($H$2+($H$3*(#REF!-1900))-INT((#REF!-1900)/4))</f>
        <v>#REF!</v>
      </c>
      <c r="I11" s="141" t="e">
        <f aca="false">INT($I$2+($I$3*(#REF!-1900))-INT((#REF!-1900)/4))</f>
        <v>#REF!</v>
      </c>
      <c r="J11" s="141" t="e">
        <f aca="false">INT($J$2+($J$3*(#REF!-1900))-INT((#REF!-1900)/4))</f>
        <v>#REF!</v>
      </c>
      <c r="K11" s="141" t="e">
        <f aca="false">INT($K$2+($K$3*(#REF!-1900))-INT((#REF!-1900)/4))</f>
        <v>#REF!</v>
      </c>
      <c r="L11" s="141" t="e">
        <f aca="false">INT($L$2+($L$3*(#REF!-1900))-INT((#REF!-1900)/4))</f>
        <v>#REF!</v>
      </c>
      <c r="M11" s="141" t="e">
        <f aca="false">INT($M$2+($M$3*(#REF!-1900))-INT((#REF!-1900)/4))</f>
        <v>#REF!</v>
      </c>
      <c r="O11" s="142" t="e">
        <f aca="false">IF(AND(#REF!=2,#REF!&lt;B11),1,0)</f>
        <v>#REF!</v>
      </c>
      <c r="P11" s="142" t="e">
        <f aca="false">IF(AND(#REF!=3,#REF!&lt;C11),1,0)</f>
        <v>#REF!</v>
      </c>
      <c r="Q11" s="142" t="e">
        <f aca="false">IF(AND(#REF!=4,#REF!&lt;D11),1,0)</f>
        <v>#REF!</v>
      </c>
      <c r="R11" s="142" t="e">
        <f aca="false">IF(AND(#REF!=5,#REF!&lt;E11),1,0)</f>
        <v>#REF!</v>
      </c>
      <c r="S11" s="142" t="e">
        <f aca="false">IF(AND(#REF!=6,#REF!&lt;F11),1,0)</f>
        <v>#REF!</v>
      </c>
      <c r="T11" s="142" t="e">
        <f aca="false">IF(AND(#REF!=7,#REF!&lt;G11),1,0)</f>
        <v>#REF!</v>
      </c>
      <c r="U11" s="142" t="e">
        <f aca="false">IF(AND(#REF!=8,#REF!&lt;H11),1,0)</f>
        <v>#REF!</v>
      </c>
      <c r="V11" s="142" t="e">
        <f aca="false">IF(AND(#REF!=9,#REF!&lt;I11),1,0)</f>
        <v>#REF!</v>
      </c>
      <c r="W11" s="142" t="e">
        <f aca="false">IF(AND(#REF!=10,#REF!&lt;J11),1,0)</f>
        <v>#REF!</v>
      </c>
      <c r="X11" s="142" t="e">
        <f aca="false">IF(AND(#REF!=11,#REF!&lt;K11),1,0)</f>
        <v>#REF!</v>
      </c>
      <c r="Y11" s="142" t="e">
        <f aca="false">IF(AND(#REF!=12,#REF!&lt;L11),1,0)</f>
        <v>#REF!</v>
      </c>
      <c r="Z11" s="142" t="e">
        <f aca="false">IF(AND(#REF!=1,#REF!&lt;M11),1,0)</f>
        <v>#REF!</v>
      </c>
      <c r="AB11" s="142" t="e">
        <f aca="false">B11*IF(#REF!=2,1,0)</f>
        <v>#REF!</v>
      </c>
      <c r="AC11" s="142" t="e">
        <f aca="false">C11*IF(#REF!=3,1,0)</f>
        <v>#REF!</v>
      </c>
      <c r="AD11" s="142" t="e">
        <f aca="false">D11*IF(#REF!=4,1,0)</f>
        <v>#REF!</v>
      </c>
      <c r="AE11" s="142" t="e">
        <f aca="false">E11*IF(#REF!=5,1,0)</f>
        <v>#REF!</v>
      </c>
      <c r="AF11" s="142" t="e">
        <f aca="false">F11*IF(#REF!=6,1,0)</f>
        <v>#REF!</v>
      </c>
      <c r="AG11" s="142" t="e">
        <f aca="false">G11*IF(#REF!=7,1,0)</f>
        <v>#REF!</v>
      </c>
      <c r="AH11" s="142" t="e">
        <f aca="false">H11*IF(#REF!=8,1,0)</f>
        <v>#REF!</v>
      </c>
      <c r="AI11" s="142" t="e">
        <f aca="false">I11*IF(#REF!=9,1,0)</f>
        <v>#REF!</v>
      </c>
      <c r="AJ11" s="142" t="e">
        <f aca="false">J11*IF(#REF!=10,1,0)</f>
        <v>#REF!</v>
      </c>
      <c r="AK11" s="142" t="e">
        <f aca="false">K11*IF(#REF!=11,1,0)</f>
        <v>#REF!</v>
      </c>
      <c r="AL11" s="142" t="e">
        <f aca="false">L11*IF(#REF!=12,1,0)</f>
        <v>#REF!</v>
      </c>
      <c r="AM11" s="142" t="e">
        <f aca="false">M11*IF(#REF!=1,1,0)</f>
        <v>#REF!</v>
      </c>
    </row>
    <row r="12" customFormat="false" ht="15.75" hidden="false" customHeight="false" outlineLevel="0" collapsed="false">
      <c r="A12" s="126"/>
      <c r="B12" s="141" t="e">
        <f aca="false">INT($B$2+($B$3*(#REF!-1900))-INT((#REF!-1900)/4))</f>
        <v>#REF!</v>
      </c>
      <c r="C12" s="141" t="e">
        <f aca="false">INT($C$2+($C$3*(#REF!-1900))-INT((#REF!-1900)/4))</f>
        <v>#REF!</v>
      </c>
      <c r="D12" s="141" t="e">
        <f aca="false">INT($D$2+($D$3*(#REF!-1900))-INT((#REF!-1900)/4))</f>
        <v>#REF!</v>
      </c>
      <c r="E12" s="141" t="e">
        <f aca="false">INT($E$2+($E$3*(#REF!-1900))-INT((#REF!-1900)/4))</f>
        <v>#REF!</v>
      </c>
      <c r="F12" s="141" t="e">
        <f aca="false">INT($F$2+($F$3*(#REF!-1900))-INT((#REF!-1900)/4))</f>
        <v>#REF!</v>
      </c>
      <c r="G12" s="141" t="e">
        <f aca="false">INT($G$2+($G$3*(#REF!-1900))-INT((#REF!-1900)/4))</f>
        <v>#REF!</v>
      </c>
      <c r="H12" s="141" t="e">
        <f aca="false">INT($H$2+($H$3*(#REF!-1900))-INT((#REF!-1900)/4))</f>
        <v>#REF!</v>
      </c>
      <c r="I12" s="141" t="e">
        <f aca="false">INT($I$2+($I$3*(#REF!-1900))-INT((#REF!-1900)/4))</f>
        <v>#REF!</v>
      </c>
      <c r="J12" s="141" t="e">
        <f aca="false">INT($J$2+($J$3*(#REF!-1900))-INT((#REF!-1900)/4))</f>
        <v>#REF!</v>
      </c>
      <c r="K12" s="141" t="e">
        <f aca="false">INT($K$2+($K$3*(#REF!-1900))-INT((#REF!-1900)/4))</f>
        <v>#REF!</v>
      </c>
      <c r="L12" s="141" t="e">
        <f aca="false">INT($L$2+($L$3*(#REF!-1900))-INT((#REF!-1900)/4))</f>
        <v>#REF!</v>
      </c>
      <c r="M12" s="141" t="e">
        <f aca="false">INT($M$2+($M$3*(#REF!-1900))-INT((#REF!-1900)/4))</f>
        <v>#REF!</v>
      </c>
      <c r="O12" s="142" t="e">
        <f aca="false">IF(AND(#REF!=2,#REF!&lt;B12),1,0)</f>
        <v>#REF!</v>
      </c>
      <c r="P12" s="142" t="e">
        <f aca="false">IF(AND(#REF!=3,#REF!&lt;C12),1,0)</f>
        <v>#REF!</v>
      </c>
      <c r="Q12" s="142" t="e">
        <f aca="false">IF(AND(#REF!=4,#REF!&lt;D12),1,0)</f>
        <v>#REF!</v>
      </c>
      <c r="R12" s="142" t="e">
        <f aca="false">IF(AND(#REF!=5,#REF!&lt;E12),1,0)</f>
        <v>#REF!</v>
      </c>
      <c r="S12" s="142" t="e">
        <f aca="false">IF(AND(#REF!=6,#REF!&lt;F12),1,0)</f>
        <v>#REF!</v>
      </c>
      <c r="T12" s="142" t="e">
        <f aca="false">IF(AND(#REF!=7,#REF!&lt;G12),1,0)</f>
        <v>#REF!</v>
      </c>
      <c r="U12" s="142" t="e">
        <f aca="false">IF(AND(#REF!=8,#REF!&lt;H12),1,0)</f>
        <v>#REF!</v>
      </c>
      <c r="V12" s="142" t="e">
        <f aca="false">IF(AND(#REF!=9,#REF!&lt;I12),1,0)</f>
        <v>#REF!</v>
      </c>
      <c r="W12" s="142" t="e">
        <f aca="false">IF(AND(#REF!=10,#REF!&lt;J12),1,0)</f>
        <v>#REF!</v>
      </c>
      <c r="X12" s="142" t="e">
        <f aca="false">IF(AND(#REF!=11,#REF!&lt;K12),1,0)</f>
        <v>#REF!</v>
      </c>
      <c r="Y12" s="142" t="e">
        <f aca="false">IF(AND(#REF!=12,#REF!&lt;L12),1,0)</f>
        <v>#REF!</v>
      </c>
      <c r="Z12" s="142" t="e">
        <f aca="false">IF(AND(#REF!=1,#REF!&lt;M12),1,0)</f>
        <v>#REF!</v>
      </c>
      <c r="AB12" s="142" t="e">
        <f aca="false">B12*IF(#REF!=2,1,0)</f>
        <v>#REF!</v>
      </c>
      <c r="AC12" s="142" t="e">
        <f aca="false">C12*IF(#REF!=3,1,0)</f>
        <v>#REF!</v>
      </c>
      <c r="AD12" s="142" t="e">
        <f aca="false">D12*IF(#REF!=4,1,0)</f>
        <v>#REF!</v>
      </c>
      <c r="AE12" s="142" t="e">
        <f aca="false">E12*IF(#REF!=5,1,0)</f>
        <v>#REF!</v>
      </c>
      <c r="AF12" s="142" t="e">
        <f aca="false">F12*IF(#REF!=6,1,0)</f>
        <v>#REF!</v>
      </c>
      <c r="AG12" s="142" t="e">
        <f aca="false">G12*IF(#REF!=7,1,0)</f>
        <v>#REF!</v>
      </c>
      <c r="AH12" s="142" t="e">
        <f aca="false">H12*IF(#REF!=8,1,0)</f>
        <v>#REF!</v>
      </c>
      <c r="AI12" s="142" t="e">
        <f aca="false">I12*IF(#REF!=9,1,0)</f>
        <v>#REF!</v>
      </c>
      <c r="AJ12" s="142" t="e">
        <f aca="false">J12*IF(#REF!=10,1,0)</f>
        <v>#REF!</v>
      </c>
      <c r="AK12" s="142" t="e">
        <f aca="false">K12*IF(#REF!=11,1,0)</f>
        <v>#REF!</v>
      </c>
      <c r="AL12" s="142" t="e">
        <f aca="false">L12*IF(#REF!=12,1,0)</f>
        <v>#REF!</v>
      </c>
      <c r="AM12" s="142" t="e">
        <f aca="false">M12*IF(#REF!=1,1,0)</f>
        <v>#REF!</v>
      </c>
    </row>
    <row r="13" customFormat="false" ht="15.75" hidden="false" customHeight="false" outlineLevel="0" collapsed="false">
      <c r="A13" s="126"/>
      <c r="B13" s="141" t="e">
        <f aca="false">INT($B$2+($B$3*(#REF!-1900))-INT((#REF!-1900)/4))</f>
        <v>#REF!</v>
      </c>
      <c r="C13" s="141" t="e">
        <f aca="false">INT($C$2+($C$3*(#REF!-1900))-INT((#REF!-1900)/4))</f>
        <v>#REF!</v>
      </c>
      <c r="D13" s="141" t="e">
        <f aca="false">INT($D$2+($D$3*(#REF!-1900))-INT((#REF!-1900)/4))</f>
        <v>#REF!</v>
      </c>
      <c r="E13" s="141" t="e">
        <f aca="false">INT($E$2+($E$3*(#REF!-1900))-INT((#REF!-1900)/4))</f>
        <v>#REF!</v>
      </c>
      <c r="F13" s="141" t="e">
        <f aca="false">INT($F$2+($F$3*(#REF!-1900))-INT((#REF!-1900)/4))</f>
        <v>#REF!</v>
      </c>
      <c r="G13" s="141" t="e">
        <f aca="false">INT($G$2+($G$3*(#REF!-1900))-INT((#REF!-1900)/4))</f>
        <v>#REF!</v>
      </c>
      <c r="H13" s="141" t="e">
        <f aca="false">INT($H$2+($H$3*(#REF!-1900))-INT((#REF!-1900)/4))</f>
        <v>#REF!</v>
      </c>
      <c r="I13" s="141" t="e">
        <f aca="false">INT($I$2+($I$3*(#REF!-1900))-INT((#REF!-1900)/4))</f>
        <v>#REF!</v>
      </c>
      <c r="J13" s="141" t="e">
        <f aca="false">INT($J$2+($J$3*(#REF!-1900))-INT((#REF!-1900)/4))</f>
        <v>#REF!</v>
      </c>
      <c r="K13" s="141" t="e">
        <f aca="false">INT($K$2+($K$3*(#REF!-1900))-INT((#REF!-1900)/4))</f>
        <v>#REF!</v>
      </c>
      <c r="L13" s="141" t="e">
        <f aca="false">INT($L$2+($L$3*(#REF!-1900))-INT((#REF!-1900)/4))</f>
        <v>#REF!</v>
      </c>
      <c r="M13" s="141" t="e">
        <f aca="false">INT($M$2+($M$3*(#REF!-1900))-INT((#REF!-1900)/4))</f>
        <v>#REF!</v>
      </c>
      <c r="O13" s="142" t="e">
        <f aca="false">IF(AND(#REF!=2,#REF!&lt;B13),1,0)</f>
        <v>#REF!</v>
      </c>
      <c r="P13" s="142" t="e">
        <f aca="false">IF(AND(#REF!=3,#REF!&lt;C13),1,0)</f>
        <v>#REF!</v>
      </c>
      <c r="Q13" s="142" t="e">
        <f aca="false">IF(AND(#REF!=4,#REF!&lt;D13),1,0)</f>
        <v>#REF!</v>
      </c>
      <c r="R13" s="142" t="e">
        <f aca="false">IF(AND(#REF!=5,#REF!&lt;E13),1,0)</f>
        <v>#REF!</v>
      </c>
      <c r="S13" s="142" t="e">
        <f aca="false">IF(AND(#REF!=6,#REF!&lt;F13),1,0)</f>
        <v>#REF!</v>
      </c>
      <c r="T13" s="142" t="e">
        <f aca="false">IF(AND(#REF!=7,#REF!&lt;G13),1,0)</f>
        <v>#REF!</v>
      </c>
      <c r="U13" s="142" t="e">
        <f aca="false">IF(AND(#REF!=8,#REF!&lt;H13),1,0)</f>
        <v>#REF!</v>
      </c>
      <c r="V13" s="142" t="e">
        <f aca="false">IF(AND(#REF!=9,#REF!&lt;I13),1,0)</f>
        <v>#REF!</v>
      </c>
      <c r="W13" s="142" t="e">
        <f aca="false">IF(AND(#REF!=10,#REF!&lt;J13),1,0)</f>
        <v>#REF!</v>
      </c>
      <c r="X13" s="142" t="e">
        <f aca="false">IF(AND(#REF!=11,#REF!&lt;K13),1,0)</f>
        <v>#REF!</v>
      </c>
      <c r="Y13" s="142" t="e">
        <f aca="false">IF(AND(#REF!=12,#REF!&lt;L13),1,0)</f>
        <v>#REF!</v>
      </c>
      <c r="Z13" s="142" t="e">
        <f aca="false">IF(AND(#REF!=1,#REF!&lt;M13),1,0)</f>
        <v>#REF!</v>
      </c>
      <c r="AB13" s="142" t="e">
        <f aca="false">B13*IF(#REF!=2,1,0)</f>
        <v>#REF!</v>
      </c>
      <c r="AC13" s="142" t="e">
        <f aca="false">C13*IF(#REF!=3,1,0)</f>
        <v>#REF!</v>
      </c>
      <c r="AD13" s="142" t="e">
        <f aca="false">D13*IF(#REF!=4,1,0)</f>
        <v>#REF!</v>
      </c>
      <c r="AE13" s="142" t="e">
        <f aca="false">E13*IF(#REF!=5,1,0)</f>
        <v>#REF!</v>
      </c>
      <c r="AF13" s="142" t="e">
        <f aca="false">F13*IF(#REF!=6,1,0)</f>
        <v>#REF!</v>
      </c>
      <c r="AG13" s="142" t="e">
        <f aca="false">G13*IF(#REF!=7,1,0)</f>
        <v>#REF!</v>
      </c>
      <c r="AH13" s="142" t="e">
        <f aca="false">H13*IF(#REF!=8,1,0)</f>
        <v>#REF!</v>
      </c>
      <c r="AI13" s="142" t="e">
        <f aca="false">I13*IF(#REF!=9,1,0)</f>
        <v>#REF!</v>
      </c>
      <c r="AJ13" s="142" t="e">
        <f aca="false">J13*IF(#REF!=10,1,0)</f>
        <v>#REF!</v>
      </c>
      <c r="AK13" s="142" t="e">
        <f aca="false">K13*IF(#REF!=11,1,0)</f>
        <v>#REF!</v>
      </c>
      <c r="AL13" s="142" t="e">
        <f aca="false">L13*IF(#REF!=12,1,0)</f>
        <v>#REF!</v>
      </c>
      <c r="AM13" s="142" t="e">
        <f aca="false">M13*IF(#REF!=1,1,0)</f>
        <v>#REF!</v>
      </c>
    </row>
    <row r="14" customFormat="false" ht="15.75" hidden="false" customHeight="false" outlineLevel="0" collapsed="false">
      <c r="A14" s="126"/>
      <c r="B14" s="141" t="e">
        <f aca="false">INT($B$2+($B$3*(#REF!-1900))-INT((#REF!-1900)/4))</f>
        <v>#REF!</v>
      </c>
      <c r="C14" s="141" t="e">
        <f aca="false">INT($C$2+($C$3*(#REF!-1900))-INT((#REF!-1900)/4))</f>
        <v>#REF!</v>
      </c>
      <c r="D14" s="141" t="e">
        <f aca="false">INT($D$2+($D$3*(#REF!-1900))-INT((#REF!-1900)/4))</f>
        <v>#REF!</v>
      </c>
      <c r="E14" s="141" t="e">
        <f aca="false">INT($E$2+($E$3*(#REF!-1900))-INT((#REF!-1900)/4))</f>
        <v>#REF!</v>
      </c>
      <c r="F14" s="141" t="e">
        <f aca="false">INT($F$2+($F$3*(#REF!-1900))-INT((#REF!-1900)/4))</f>
        <v>#REF!</v>
      </c>
      <c r="G14" s="141" t="e">
        <f aca="false">INT($G$2+($G$3*(#REF!-1900))-INT((#REF!-1900)/4))</f>
        <v>#REF!</v>
      </c>
      <c r="H14" s="141" t="e">
        <f aca="false">INT($H$2+($H$3*(#REF!-1900))-INT((#REF!-1900)/4))</f>
        <v>#REF!</v>
      </c>
      <c r="I14" s="141" t="e">
        <f aca="false">INT($I$2+($I$3*(#REF!-1900))-INT((#REF!-1900)/4))</f>
        <v>#REF!</v>
      </c>
      <c r="J14" s="141" t="e">
        <f aca="false">INT($J$2+($J$3*(#REF!-1900))-INT((#REF!-1900)/4))</f>
        <v>#REF!</v>
      </c>
      <c r="K14" s="141" t="e">
        <f aca="false">INT($K$2+($K$3*(#REF!-1900))-INT((#REF!-1900)/4))</f>
        <v>#REF!</v>
      </c>
      <c r="L14" s="141" t="e">
        <f aca="false">INT($L$2+($L$3*(#REF!-1900))-INT((#REF!-1900)/4))</f>
        <v>#REF!</v>
      </c>
      <c r="M14" s="141" t="e">
        <f aca="false">INT($M$2+($M$3*(#REF!-1900))-INT((#REF!-1900)/4))</f>
        <v>#REF!</v>
      </c>
      <c r="O14" s="142" t="e">
        <f aca="false">IF(AND(#REF!=2,#REF!&lt;B14),1,0)</f>
        <v>#REF!</v>
      </c>
      <c r="P14" s="142" t="e">
        <f aca="false">IF(AND(#REF!=3,#REF!&lt;C14),1,0)</f>
        <v>#REF!</v>
      </c>
      <c r="Q14" s="142" t="e">
        <f aca="false">IF(AND(#REF!=4,#REF!&lt;D14),1,0)</f>
        <v>#REF!</v>
      </c>
      <c r="R14" s="142" t="e">
        <f aca="false">IF(AND(#REF!=5,#REF!&lt;E14),1,0)</f>
        <v>#REF!</v>
      </c>
      <c r="S14" s="142" t="e">
        <f aca="false">IF(AND(#REF!=6,#REF!&lt;F14),1,0)</f>
        <v>#REF!</v>
      </c>
      <c r="T14" s="142" t="e">
        <f aca="false">IF(AND(#REF!=7,#REF!&lt;G14),1,0)</f>
        <v>#REF!</v>
      </c>
      <c r="U14" s="142" t="e">
        <f aca="false">IF(AND(#REF!=8,#REF!&lt;H14),1,0)</f>
        <v>#REF!</v>
      </c>
      <c r="V14" s="142" t="e">
        <f aca="false">IF(AND(#REF!=9,#REF!&lt;I14),1,0)</f>
        <v>#REF!</v>
      </c>
      <c r="W14" s="142" t="e">
        <f aca="false">IF(AND(#REF!=10,#REF!&lt;J14),1,0)</f>
        <v>#REF!</v>
      </c>
      <c r="X14" s="142" t="e">
        <f aca="false">IF(AND(#REF!=11,#REF!&lt;K14),1,0)</f>
        <v>#REF!</v>
      </c>
      <c r="Y14" s="142" t="e">
        <f aca="false">IF(AND(#REF!=12,#REF!&lt;L14),1,0)</f>
        <v>#REF!</v>
      </c>
      <c r="Z14" s="142" t="e">
        <f aca="false">IF(AND(#REF!=1,#REF!&lt;M14),1,0)</f>
        <v>#REF!</v>
      </c>
      <c r="AB14" s="142" t="e">
        <f aca="false">B14*IF(#REF!=2,1,0)</f>
        <v>#REF!</v>
      </c>
      <c r="AC14" s="142" t="e">
        <f aca="false">C14*IF(#REF!=3,1,0)</f>
        <v>#REF!</v>
      </c>
      <c r="AD14" s="142" t="e">
        <f aca="false">D14*IF(#REF!=4,1,0)</f>
        <v>#REF!</v>
      </c>
      <c r="AE14" s="142" t="e">
        <f aca="false">E14*IF(#REF!=5,1,0)</f>
        <v>#REF!</v>
      </c>
      <c r="AF14" s="142" t="e">
        <f aca="false">F14*IF(#REF!=6,1,0)</f>
        <v>#REF!</v>
      </c>
      <c r="AG14" s="142" t="e">
        <f aca="false">G14*IF(#REF!=7,1,0)</f>
        <v>#REF!</v>
      </c>
      <c r="AH14" s="142" t="e">
        <f aca="false">H14*IF(#REF!=8,1,0)</f>
        <v>#REF!</v>
      </c>
      <c r="AI14" s="142" t="e">
        <f aca="false">I14*IF(#REF!=9,1,0)</f>
        <v>#REF!</v>
      </c>
      <c r="AJ14" s="142" t="e">
        <f aca="false">J14*IF(#REF!=10,1,0)</f>
        <v>#REF!</v>
      </c>
      <c r="AK14" s="142" t="e">
        <f aca="false">K14*IF(#REF!=11,1,0)</f>
        <v>#REF!</v>
      </c>
      <c r="AL14" s="142" t="e">
        <f aca="false">L14*IF(#REF!=12,1,0)</f>
        <v>#REF!</v>
      </c>
      <c r="AM14" s="142" t="e">
        <f aca="false">M14*IF(#REF!=1,1,0)</f>
        <v>#REF!</v>
      </c>
    </row>
    <row r="15" customFormat="false" ht="15.75" hidden="false" customHeight="false" outlineLevel="0" collapsed="false">
      <c r="A15" s="126"/>
      <c r="B15" s="141" t="e">
        <f aca="false">INT($B$2+($B$3*(#REF!-1900))-INT((#REF!-1900)/4))</f>
        <v>#REF!</v>
      </c>
      <c r="C15" s="141" t="e">
        <f aca="false">INT($C$2+($C$3*(#REF!-1900))-INT((#REF!-1900)/4))</f>
        <v>#REF!</v>
      </c>
      <c r="D15" s="141" t="e">
        <f aca="false">INT($D$2+($D$3*(#REF!-1900))-INT((#REF!-1900)/4))</f>
        <v>#REF!</v>
      </c>
      <c r="E15" s="141" t="e">
        <f aca="false">INT($E$2+($E$3*(#REF!-1900))-INT((#REF!-1900)/4))</f>
        <v>#REF!</v>
      </c>
      <c r="F15" s="141" t="e">
        <f aca="false">INT($F$2+($F$3*(#REF!-1900))-INT((#REF!-1900)/4))</f>
        <v>#REF!</v>
      </c>
      <c r="G15" s="141" t="e">
        <f aca="false">INT($G$2+($G$3*(#REF!-1900))-INT((#REF!-1900)/4))</f>
        <v>#REF!</v>
      </c>
      <c r="H15" s="141" t="e">
        <f aca="false">INT($H$2+($H$3*(#REF!-1900))-INT((#REF!-1900)/4))</f>
        <v>#REF!</v>
      </c>
      <c r="I15" s="141" t="e">
        <f aca="false">INT($I$2+($I$3*(#REF!-1900))-INT((#REF!-1900)/4))</f>
        <v>#REF!</v>
      </c>
      <c r="J15" s="141" t="e">
        <f aca="false">INT($J$2+($J$3*(#REF!-1900))-INT((#REF!-1900)/4))</f>
        <v>#REF!</v>
      </c>
      <c r="K15" s="141" t="e">
        <f aca="false">INT($K$2+($K$3*(#REF!-1900))-INT((#REF!-1900)/4))</f>
        <v>#REF!</v>
      </c>
      <c r="L15" s="141" t="e">
        <f aca="false">INT($L$2+($L$3*(#REF!-1900))-INT((#REF!-1900)/4))</f>
        <v>#REF!</v>
      </c>
      <c r="M15" s="141" t="e">
        <f aca="false">INT($M$2+($M$3*(#REF!-1900))-INT((#REF!-1900)/4))</f>
        <v>#REF!</v>
      </c>
      <c r="O15" s="142" t="e">
        <f aca="false">IF(AND(#REF!=2,#REF!&lt;B15),1,0)</f>
        <v>#REF!</v>
      </c>
      <c r="P15" s="142" t="e">
        <f aca="false">IF(AND(#REF!=3,#REF!&lt;C15),1,0)</f>
        <v>#REF!</v>
      </c>
      <c r="Q15" s="142" t="e">
        <f aca="false">IF(AND(#REF!=4,#REF!&lt;D15),1,0)</f>
        <v>#REF!</v>
      </c>
      <c r="R15" s="142" t="e">
        <f aca="false">IF(AND(#REF!=5,#REF!&lt;E15),1,0)</f>
        <v>#REF!</v>
      </c>
      <c r="S15" s="142" t="e">
        <f aca="false">IF(AND(#REF!=6,#REF!&lt;F15),1,0)</f>
        <v>#REF!</v>
      </c>
      <c r="T15" s="142" t="e">
        <f aca="false">IF(AND(#REF!=7,#REF!&lt;G15),1,0)</f>
        <v>#REF!</v>
      </c>
      <c r="U15" s="142" t="e">
        <f aca="false">IF(AND(#REF!=8,#REF!&lt;H15),1,0)</f>
        <v>#REF!</v>
      </c>
      <c r="V15" s="142" t="e">
        <f aca="false">IF(AND(#REF!=9,#REF!&lt;I15),1,0)</f>
        <v>#REF!</v>
      </c>
      <c r="W15" s="142" t="e">
        <f aca="false">IF(AND(#REF!=10,#REF!&lt;J15),1,0)</f>
        <v>#REF!</v>
      </c>
      <c r="X15" s="142" t="e">
        <f aca="false">IF(AND(#REF!=11,#REF!&lt;K15),1,0)</f>
        <v>#REF!</v>
      </c>
      <c r="Y15" s="142" t="e">
        <f aca="false">IF(AND(#REF!=12,#REF!&lt;L15),1,0)</f>
        <v>#REF!</v>
      </c>
      <c r="Z15" s="142" t="e">
        <f aca="false">IF(AND(#REF!=1,#REF!&lt;M15),1,0)</f>
        <v>#REF!</v>
      </c>
      <c r="AB15" s="142" t="e">
        <f aca="false">B15*IF(#REF!=2,1,0)</f>
        <v>#REF!</v>
      </c>
      <c r="AC15" s="142" t="e">
        <f aca="false">C15*IF(#REF!=3,1,0)</f>
        <v>#REF!</v>
      </c>
      <c r="AD15" s="142" t="e">
        <f aca="false">D15*IF(#REF!=4,1,0)</f>
        <v>#REF!</v>
      </c>
      <c r="AE15" s="142" t="e">
        <f aca="false">E15*IF(#REF!=5,1,0)</f>
        <v>#REF!</v>
      </c>
      <c r="AF15" s="142" t="e">
        <f aca="false">F15*IF(#REF!=6,1,0)</f>
        <v>#REF!</v>
      </c>
      <c r="AG15" s="142" t="e">
        <f aca="false">G15*IF(#REF!=7,1,0)</f>
        <v>#REF!</v>
      </c>
      <c r="AH15" s="142" t="e">
        <f aca="false">H15*IF(#REF!=8,1,0)</f>
        <v>#REF!</v>
      </c>
      <c r="AI15" s="142" t="e">
        <f aca="false">I15*IF(#REF!=9,1,0)</f>
        <v>#REF!</v>
      </c>
      <c r="AJ15" s="142" t="e">
        <f aca="false">J15*IF(#REF!=10,1,0)</f>
        <v>#REF!</v>
      </c>
      <c r="AK15" s="142" t="e">
        <f aca="false">K15*IF(#REF!=11,1,0)</f>
        <v>#REF!</v>
      </c>
      <c r="AL15" s="142" t="e">
        <f aca="false">L15*IF(#REF!=12,1,0)</f>
        <v>#REF!</v>
      </c>
      <c r="AM15" s="142" t="e">
        <f aca="false">M15*IF(#REF!=1,1,0)</f>
        <v>#REF!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1.41"/>
    <col collapsed="false" customWidth="true" hidden="false" outlineLevel="0" max="19" min="2" style="0" width="6.82"/>
    <col collapsed="false" customWidth="true" hidden="false" outlineLevel="0" max="1025" min="20" style="0" width="14.06"/>
  </cols>
  <sheetData>
    <row r="1" customFormat="false" ht="15.75" hidden="false" customHeight="false" outlineLevel="0" collapsed="false">
      <c r="A1" s="139" t="s">
        <v>245</v>
      </c>
      <c r="B1" s="139" t="s">
        <v>246</v>
      </c>
      <c r="C1" s="139" t="s">
        <v>247</v>
      </c>
      <c r="D1" s="139" t="s">
        <v>248</v>
      </c>
      <c r="E1" s="139" t="s">
        <v>249</v>
      </c>
      <c r="F1" s="139" t="s">
        <v>250</v>
      </c>
      <c r="K1" s="142"/>
      <c r="L1" s="142"/>
      <c r="M1" s="142"/>
      <c r="N1" s="142"/>
      <c r="O1" s="142"/>
      <c r="P1" s="142"/>
      <c r="Q1" s="142"/>
      <c r="R1" s="142"/>
      <c r="S1" s="142"/>
    </row>
    <row r="2" customFormat="false" ht="15.75" hidden="false" customHeight="false" outlineLevel="0" collapsed="false">
      <c r="A2" s="126" t="s">
        <v>251</v>
      </c>
      <c r="B2" s="143" t="s">
        <v>203</v>
      </c>
      <c r="C2" s="144" t="s">
        <v>215</v>
      </c>
      <c r="D2" s="143" t="s">
        <v>227</v>
      </c>
      <c r="E2" s="143" t="s">
        <v>179</v>
      </c>
      <c r="F2" s="143" t="s">
        <v>191</v>
      </c>
      <c r="G2" s="139" t="s">
        <v>252</v>
      </c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customFormat="false" ht="15.75" hidden="false" customHeight="false" outlineLevel="0" collapsed="false">
      <c r="A3" s="126" t="s">
        <v>253</v>
      </c>
      <c r="B3" s="143" t="s">
        <v>204</v>
      </c>
      <c r="C3" s="143" t="s">
        <v>216</v>
      </c>
      <c r="D3" s="143" t="s">
        <v>228</v>
      </c>
      <c r="E3" s="143" t="s">
        <v>180</v>
      </c>
      <c r="F3" s="143" t="s">
        <v>192</v>
      </c>
      <c r="H3" s="139" t="s">
        <v>252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customFormat="false" ht="15.75" hidden="false" customHeight="false" outlineLevel="0" collapsed="false">
      <c r="A4" s="126" t="s">
        <v>254</v>
      </c>
      <c r="B4" s="143" t="s">
        <v>205</v>
      </c>
      <c r="C4" s="143" t="s">
        <v>217</v>
      </c>
      <c r="D4" s="143" t="s">
        <v>229</v>
      </c>
      <c r="E4" s="143" t="s">
        <v>181</v>
      </c>
      <c r="F4" s="143" t="s">
        <v>193</v>
      </c>
      <c r="H4" s="142"/>
      <c r="I4" s="139" t="s">
        <v>252</v>
      </c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customFormat="false" ht="15.75" hidden="false" customHeight="false" outlineLevel="0" collapsed="false">
      <c r="A5" s="126" t="s">
        <v>255</v>
      </c>
      <c r="B5" s="143" t="s">
        <v>206</v>
      </c>
      <c r="C5" s="143" t="s">
        <v>218</v>
      </c>
      <c r="D5" s="143" t="s">
        <v>230</v>
      </c>
      <c r="E5" s="144" t="s">
        <v>182</v>
      </c>
      <c r="F5" s="143" t="s">
        <v>194</v>
      </c>
      <c r="H5" s="142"/>
      <c r="I5" s="142"/>
      <c r="J5" s="139" t="s">
        <v>252</v>
      </c>
      <c r="K5" s="142"/>
      <c r="L5" s="142"/>
      <c r="M5" s="142"/>
      <c r="N5" s="142"/>
      <c r="O5" s="142"/>
      <c r="P5" s="142"/>
      <c r="Q5" s="142"/>
      <c r="R5" s="142"/>
      <c r="S5" s="142"/>
    </row>
    <row r="6" customFormat="false" ht="15.75" hidden="false" customHeight="false" outlineLevel="0" collapsed="false">
      <c r="A6" s="126" t="s">
        <v>256</v>
      </c>
      <c r="B6" s="143" t="s">
        <v>207</v>
      </c>
      <c r="C6" s="143" t="s">
        <v>219</v>
      </c>
      <c r="D6" s="143" t="s">
        <v>231</v>
      </c>
      <c r="E6" s="143" t="s">
        <v>183</v>
      </c>
      <c r="F6" s="144" t="s">
        <v>195</v>
      </c>
      <c r="H6" s="142"/>
      <c r="I6" s="142"/>
      <c r="K6" s="139" t="s">
        <v>252</v>
      </c>
      <c r="L6" s="142"/>
      <c r="M6" s="142"/>
      <c r="N6" s="142"/>
      <c r="O6" s="142"/>
      <c r="P6" s="142"/>
      <c r="Q6" s="142"/>
      <c r="R6" s="142"/>
      <c r="S6" s="142"/>
    </row>
    <row r="7" customFormat="false" ht="15.75" hidden="false" customHeight="false" outlineLevel="0" collapsed="false">
      <c r="A7" s="126" t="s">
        <v>257</v>
      </c>
      <c r="B7" s="143" t="s">
        <v>208</v>
      </c>
      <c r="C7" s="143" t="s">
        <v>220</v>
      </c>
      <c r="D7" s="143" t="s">
        <v>232</v>
      </c>
      <c r="E7" s="143" t="s">
        <v>184</v>
      </c>
      <c r="F7" s="143" t="s">
        <v>196</v>
      </c>
      <c r="H7" s="142"/>
      <c r="I7" s="142"/>
      <c r="K7" s="142"/>
      <c r="L7" s="139" t="s">
        <v>252</v>
      </c>
      <c r="M7" s="142"/>
      <c r="N7" s="142"/>
      <c r="O7" s="142"/>
      <c r="P7" s="142"/>
      <c r="Q7" s="142"/>
      <c r="R7" s="142"/>
      <c r="S7" s="142"/>
    </row>
    <row r="8" customFormat="false" ht="15.75" hidden="false" customHeight="false" outlineLevel="0" collapsed="false">
      <c r="A8" s="126" t="s">
        <v>258</v>
      </c>
      <c r="B8" s="143" t="s">
        <v>209</v>
      </c>
      <c r="C8" s="143" t="s">
        <v>221</v>
      </c>
      <c r="D8" s="143" t="s">
        <v>233</v>
      </c>
      <c r="E8" s="144" t="s">
        <v>185</v>
      </c>
      <c r="F8" s="143" t="s">
        <v>197</v>
      </c>
      <c r="G8" s="139" t="s">
        <v>252</v>
      </c>
      <c r="H8" s="142"/>
      <c r="I8" s="142"/>
      <c r="K8" s="142"/>
      <c r="L8" s="142"/>
      <c r="M8" s="139" t="s">
        <v>252</v>
      </c>
      <c r="N8" s="142"/>
      <c r="O8" s="142"/>
      <c r="P8" s="142"/>
      <c r="Q8" s="142"/>
      <c r="R8" s="142"/>
      <c r="S8" s="142"/>
    </row>
    <row r="9" customFormat="false" ht="15.75" hidden="false" customHeight="false" outlineLevel="0" collapsed="false">
      <c r="A9" s="126" t="s">
        <v>259</v>
      </c>
      <c r="B9" s="143" t="s">
        <v>210</v>
      </c>
      <c r="C9" s="143" t="s">
        <v>222</v>
      </c>
      <c r="D9" s="143" t="s">
        <v>234</v>
      </c>
      <c r="E9" s="143" t="s">
        <v>186</v>
      </c>
      <c r="F9" s="144" t="s">
        <v>198</v>
      </c>
      <c r="H9" s="139" t="s">
        <v>252</v>
      </c>
      <c r="I9" s="142"/>
      <c r="K9" s="142"/>
      <c r="L9" s="142"/>
      <c r="M9" s="142"/>
      <c r="N9" s="139" t="s">
        <v>252</v>
      </c>
      <c r="O9" s="142"/>
      <c r="P9" s="142"/>
      <c r="Q9" s="142"/>
      <c r="R9" s="142"/>
      <c r="S9" s="142"/>
    </row>
    <row r="10" customFormat="false" ht="15.75" hidden="false" customHeight="false" outlineLevel="0" collapsed="false">
      <c r="A10" s="126" t="s">
        <v>260</v>
      </c>
      <c r="B10" s="143" t="s">
        <v>211</v>
      </c>
      <c r="C10" s="143" t="s">
        <v>223</v>
      </c>
      <c r="D10" s="143" t="s">
        <v>235</v>
      </c>
      <c r="E10" s="143" t="s">
        <v>187</v>
      </c>
      <c r="F10" s="143" t="s">
        <v>199</v>
      </c>
      <c r="H10" s="142"/>
      <c r="I10" s="139" t="s">
        <v>252</v>
      </c>
      <c r="K10" s="142"/>
      <c r="L10" s="142"/>
      <c r="M10" s="142"/>
      <c r="N10" s="142"/>
      <c r="O10" s="139" t="s">
        <v>252</v>
      </c>
      <c r="P10" s="142"/>
      <c r="Q10" s="142"/>
      <c r="R10" s="142"/>
      <c r="S10" s="142"/>
    </row>
    <row r="11" customFormat="false" ht="15.75" hidden="false" customHeight="false" outlineLevel="0" collapsed="false">
      <c r="A11" s="126" t="s">
        <v>261</v>
      </c>
      <c r="B11" s="143" t="s">
        <v>212</v>
      </c>
      <c r="C11" s="143" t="s">
        <v>224</v>
      </c>
      <c r="D11" s="143" t="s">
        <v>236</v>
      </c>
      <c r="E11" s="143" t="s">
        <v>188</v>
      </c>
      <c r="F11" s="143" t="s">
        <v>200</v>
      </c>
      <c r="H11" s="142"/>
      <c r="I11" s="142"/>
      <c r="J11" s="139" t="s">
        <v>252</v>
      </c>
      <c r="K11" s="142"/>
      <c r="L11" s="142"/>
      <c r="M11" s="142"/>
      <c r="N11" s="142"/>
      <c r="O11" s="142"/>
      <c r="P11" s="139" t="s">
        <v>252</v>
      </c>
      <c r="Q11" s="142"/>
      <c r="R11" s="142"/>
      <c r="S11" s="142"/>
    </row>
    <row r="12" customFormat="false" ht="15.75" hidden="false" customHeight="false" outlineLevel="0" collapsed="false">
      <c r="A12" s="126" t="s">
        <v>262</v>
      </c>
      <c r="B12" s="143" t="s">
        <v>213</v>
      </c>
      <c r="C12" s="143" t="s">
        <v>225</v>
      </c>
      <c r="D12" s="144" t="s">
        <v>237</v>
      </c>
      <c r="E12" s="143" t="s">
        <v>189</v>
      </c>
      <c r="F12" s="143" t="s">
        <v>201</v>
      </c>
      <c r="H12" s="142"/>
      <c r="I12" s="142"/>
      <c r="K12" s="139" t="s">
        <v>252</v>
      </c>
      <c r="L12" s="142"/>
      <c r="M12" s="142"/>
      <c r="N12" s="142"/>
      <c r="O12" s="142"/>
      <c r="P12" s="142"/>
      <c r="Q12" s="139" t="s">
        <v>252</v>
      </c>
      <c r="R12" s="142"/>
      <c r="S12" s="142"/>
    </row>
    <row r="13" customFormat="false" ht="15.75" hidden="false" customHeight="false" outlineLevel="0" collapsed="false">
      <c r="A13" s="126" t="s">
        <v>263</v>
      </c>
      <c r="B13" s="143" t="s">
        <v>214</v>
      </c>
      <c r="C13" s="144" t="s">
        <v>226</v>
      </c>
      <c r="D13" s="143" t="s">
        <v>238</v>
      </c>
      <c r="E13" s="143" t="s">
        <v>190</v>
      </c>
      <c r="F13" s="143" t="s">
        <v>202</v>
      </c>
      <c r="H13" s="142"/>
      <c r="I13" s="142"/>
      <c r="K13" s="142"/>
      <c r="L13" s="139" t="s">
        <v>252</v>
      </c>
      <c r="M13" s="142"/>
      <c r="N13" s="142"/>
      <c r="O13" s="142"/>
      <c r="P13" s="142"/>
      <c r="Q13" s="142"/>
      <c r="R13" s="139" t="s">
        <v>252</v>
      </c>
      <c r="S13" s="142"/>
    </row>
    <row r="14" customFormat="false" ht="15.75" hidden="false" customHeight="false" outlineLevel="0" collapsed="false">
      <c r="A14" s="126" t="s">
        <v>264</v>
      </c>
      <c r="B14" s="144" t="s">
        <v>215</v>
      </c>
      <c r="C14" s="143" t="s">
        <v>227</v>
      </c>
      <c r="D14" s="143" t="s">
        <v>179</v>
      </c>
      <c r="E14" s="143" t="s">
        <v>191</v>
      </c>
      <c r="F14" s="143" t="s">
        <v>203</v>
      </c>
      <c r="G14" s="123" t="s">
        <v>252</v>
      </c>
      <c r="H14" s="142"/>
      <c r="I14" s="142"/>
      <c r="K14" s="142"/>
      <c r="L14" s="142"/>
      <c r="M14" s="139" t="s">
        <v>252</v>
      </c>
      <c r="N14" s="142"/>
      <c r="O14" s="142"/>
      <c r="P14" s="142"/>
      <c r="Q14" s="142"/>
      <c r="R14" s="142"/>
      <c r="S14" s="139" t="s">
        <v>252</v>
      </c>
    </row>
    <row r="15" customFormat="false" ht="15.75" hidden="false" customHeight="false" outlineLevel="0" collapsed="false">
      <c r="A15" s="142"/>
      <c r="B15" s="139" t="n">
        <f aca="false">OR(1=判定表!L2,6=判定表!L2)</f>
        <v>0</v>
      </c>
      <c r="C15" s="139" t="n">
        <f aca="false">OR(2=判定表!L2,7=判定表!L2)</f>
        <v>0</v>
      </c>
      <c r="D15" s="139" t="n">
        <f aca="false">OR(3=判定表!L2,8=判定表!L2)</f>
        <v>0</v>
      </c>
      <c r="E15" s="139" t="n">
        <f aca="false">OR(4=判定表!L2,9=判定表!L2)</f>
        <v>0</v>
      </c>
      <c r="F15" s="145" t="n">
        <f aca="false">OR(5=判定表!L2,10=判定表!L2)</f>
        <v>1</v>
      </c>
      <c r="G15" s="142" t="n">
        <f aca="false">TEXT(判定表!B2,"h:mm:ss")-TIME(23,0,0)&gt;=0</f>
        <v>0</v>
      </c>
      <c r="H15" s="141" t="n">
        <f aca="false">AND(TEXT(判定表!B2,"h:mm:ss")-TIME(21,0,0)&gt;=0,TIME(22,59,0)-TEXT(判定表!B2,"h:mm:ss")&gt;0)</f>
        <v>0</v>
      </c>
      <c r="I15" s="141" t="n">
        <f aca="false">AND(TEXT(判定表!B2,"h:mm:ss")-TIME(19,0,0)&gt;=0,TIME(20,59,0)-TEXT(判定表!B2,"h:mm:ss")&gt;0)</f>
        <v>0</v>
      </c>
      <c r="J15" s="141" t="n">
        <f aca="false">AND(TEXT(判定表!B2,"h:mm:ss")-TIME(17,0,0)&gt;=0,TIME(18,59,0)-TEXT(判定表!B2,"h:mm:ss")&gt;0)</f>
        <v>0</v>
      </c>
      <c r="K15" s="141" t="n">
        <f aca="false">AND(TEXT(判定表!B2,"h:mm:ss")-TIME(15,0,0)&gt;=0,TIME(16,59,0)-TEXT(判定表!B2,"h:mm:ss")&gt;0)</f>
        <v>0</v>
      </c>
      <c r="L15" s="141" t="n">
        <f aca="false">AND(TEXT(判定表!B2,"h:mm:ss")-TIME(13,0,0)&gt;=0,TIME(14,59,0)-TEXT(判定表!B2,"h:mm:ss")&gt;0)</f>
        <v>0</v>
      </c>
      <c r="M15" s="141" t="n">
        <f aca="false">AND(TEXT(判定表!B2,"h:mm:ss")-TIME(11,0,0)&gt;=0,TIME(12,59,0)-TEXT(判定表!B2,"h:mm:ss")&gt;0)</f>
        <v>0</v>
      </c>
      <c r="N15" s="141" t="n">
        <f aca="false">AND(TEXT(判定表!B2,"h:mm:ss")-TIME(9,0,0)&gt;=0,TIME(10,59,0)-TEXT(判定表!B2,"h:mm:ss")&gt;0)</f>
        <v>0</v>
      </c>
      <c r="O15" s="141" t="n">
        <f aca="false">AND(TEXT(判定表!B2,"h:mm:ss")-TIME(7,0,0)&gt;=0,TIME(8,59,0)-TEXT(判定表!B2,"h:mm:ss")&gt;0)</f>
        <v>0</v>
      </c>
      <c r="P15" s="141" t="n">
        <f aca="false">AND(TEXT(判定表!B2,"h:mm:ss")-TIME(5,0,0)&gt;=0,TIME(6,59,0)-TEXT(判定表!B2,"h:mm:ss")&gt;0)</f>
        <v>0</v>
      </c>
      <c r="Q15" s="141" t="n">
        <f aca="false">AND(TEXT(判定表!B2,"h:mm:ss")-TIME(3,0,0)&gt;=0,TIME(4,59,0)-TEXT(判定表!B2,"h:mm:ss")&gt;0)</f>
        <v>1</v>
      </c>
      <c r="R15" s="141" t="n">
        <f aca="false">AND(TEXT(判定表!B2,"h:mm:ss")-TIME(1,0,0)&gt;=0,TIME(2,59,0)-TEXT(判定表!B2,"h:mm:ss")&gt;0)</f>
        <v>0</v>
      </c>
      <c r="S15" s="142" t="n">
        <f aca="false">AND(判定表!B2&lt;&gt;"",TIME(0,59,0)-TEXT(判定表!B2,"h:mm:ss")&gt;0)</f>
        <v>0</v>
      </c>
    </row>
    <row r="16" customFormat="false" ht="15.75" hidden="false" customHeight="false" outlineLevel="0" collapsed="false">
      <c r="A16" s="142"/>
      <c r="B16" s="139" t="n">
        <f aca="false">OR(1=判定表!L7,6=判定表!L7)</f>
        <v>0</v>
      </c>
      <c r="C16" s="139" t="n">
        <f aca="false">OR(2=判定表!L7,7=判定表!L7)</f>
        <v>0</v>
      </c>
      <c r="D16" s="139" t="n">
        <f aca="false">OR(3=判定表!L7,8=判定表!L7)</f>
        <v>1</v>
      </c>
      <c r="E16" s="139" t="n">
        <f aca="false">OR(4=判定表!L7,9=判定表!L7)</f>
        <v>0</v>
      </c>
      <c r="F16" s="145" t="n">
        <f aca="false">OR(5=判定表!L7,10=判定表!L7)</f>
        <v>0</v>
      </c>
      <c r="G16" s="142" t="n">
        <f aca="false">TEXT(判定表!B7,"h:mm:ss")-TIME(23,0,0)&gt;=0</f>
        <v>0</v>
      </c>
      <c r="H16" s="141" t="n">
        <f aca="false">AND(TEXT(判定表!B7,"h:mm:ss")-TIME(21,0,0)&gt;=0,TIME(22,59,0)-TEXT(判定表!B7,"h:mm:ss")&gt;0)</f>
        <v>0</v>
      </c>
      <c r="I16" s="141" t="n">
        <f aca="false">AND(TEXT(判定表!B7,"h:mm:ss")-TIME(19,0,0)&gt;=0,TIME(20,59,0)-TEXT(判定表!B7,"h:mm:ss")&gt;0)</f>
        <v>0</v>
      </c>
      <c r="J16" s="141" t="n">
        <f aca="false">AND(TEXT(判定表!B7,"h:mm:ss")-TIME(17,0,0)&gt;=0,TIME(18,59,0)-TEXT(判定表!B7,"h:mm:ss")&gt;0)</f>
        <v>0</v>
      </c>
      <c r="K16" s="141" t="n">
        <f aca="false">AND(TEXT(判定表!B7,"h:mm:ss")-TIME(15,0,0)&gt;=0,TIME(16,59,0)-TEXT(判定表!B7,"h:mm:ss")&gt;0)</f>
        <v>0</v>
      </c>
      <c r="L16" s="141" t="n">
        <f aca="false">AND(TEXT(判定表!B7,"h:mm:ss")-TIME(13,0,0)&gt;=0,TIME(14,59,0)-TEXT(判定表!B7,"h:mm:ss")&gt;0)</f>
        <v>0</v>
      </c>
      <c r="M16" s="141" t="n">
        <f aca="false">AND(TEXT(判定表!B7,"h:mm:ss")-TIME(11,0,0)&gt;=0,TIME(12,59,0)-TEXT(判定表!B7,"h:mm:ss")&gt;0)</f>
        <v>0</v>
      </c>
      <c r="N16" s="141" t="n">
        <f aca="false">AND(TEXT(判定表!B7,"h:mm:ss")-TIME(9,0,0)&gt;=0,TIME(10,59,0)-TEXT(判定表!B7,"h:mm:ss")&gt;0)</f>
        <v>0</v>
      </c>
      <c r="O16" s="141" t="n">
        <f aca="false">AND(TEXT(判定表!B7,"h:mm:ss")-TIME(7,0,0)&gt;=0,TIME(8,59,0)-TEXT(判定表!B7,"h:mm:ss")&gt;0)</f>
        <v>1</v>
      </c>
      <c r="P16" s="141" t="n">
        <f aca="false">AND(TEXT(判定表!B7,"h:mm:ss")-TIME(5,0,0)&gt;=0,TIME(6,59,0)-TEXT(判定表!B7,"h:mm:ss")&gt;0)</f>
        <v>0</v>
      </c>
      <c r="Q16" s="141" t="n">
        <f aca="false">AND(TEXT(判定表!B7,"h:mm:ss")-TIME(3,0,0)&gt;=0,TIME(4,59,0)-TEXT(判定表!B7,"h:mm:ss")&gt;0)</f>
        <v>0</v>
      </c>
      <c r="R16" s="141" t="n">
        <f aca="false">AND(TEXT(判定表!B7,"h:mm:ss")-TIME(1,0,0)&gt;=0,TIME(2,59,0)-TEXT(判定表!B7,"h:mm:ss")&gt;0)</f>
        <v>0</v>
      </c>
      <c r="S16" s="142" t="n">
        <f aca="false">AND(判定表!B7&lt;&gt;"",TIME(0,59,0)-TEXT(判定表!B7,"h:mm:ss")&gt;0)</f>
        <v>0</v>
      </c>
    </row>
    <row r="17" customFormat="false" ht="15.75" hidden="false" customHeight="false" outlineLevel="0" collapsed="false">
      <c r="A17" s="142"/>
      <c r="B17" s="139" t="n">
        <f aca="false">OR(1=判定表!L12,6=判定表!L12)</f>
        <v>0</v>
      </c>
      <c r="C17" s="139" t="n">
        <f aca="false">OR(2=判定表!L12,7=判定表!L12)</f>
        <v>0</v>
      </c>
      <c r="D17" s="139" t="n">
        <f aca="false">OR(3=判定表!L12,8=判定表!L12)</f>
        <v>1</v>
      </c>
      <c r="E17" s="139" t="n">
        <f aca="false">OR(4=判定表!L12,9=判定表!L12)</f>
        <v>0</v>
      </c>
      <c r="F17" s="145" t="n">
        <f aca="false">OR(5=判定表!L12,10=判定表!L12)</f>
        <v>0</v>
      </c>
      <c r="G17" s="142" t="n">
        <f aca="false">TEXT(判定表!B12,"h:mm:ss")-TIME(23,0,0)&gt;=0</f>
        <v>0</v>
      </c>
      <c r="H17" s="141" t="n">
        <f aca="false">AND(TEXT(判定表!B12,"h:mm:ss")-TIME(21,0,0)&gt;=0,TIME(22,59,0)-TEXT(判定表!B12,"h:mm:ss")&gt;0)</f>
        <v>0</v>
      </c>
      <c r="I17" s="141" t="n">
        <f aca="false">AND(TEXT(判定表!B12,"h:mm:ss")-TIME(19,0,0)&gt;=0,TIME(20,59,0)-TEXT(判定表!B12,"h:mm:ss")&gt;0)</f>
        <v>0</v>
      </c>
      <c r="J17" s="141" t="n">
        <f aca="false">AND(TEXT(判定表!B12,"h:mm:ss")-TIME(17,0,0)&gt;=0,TIME(18,59,0)-TEXT(判定表!B12,"h:mm:ss")&gt;0)</f>
        <v>0</v>
      </c>
      <c r="K17" s="141" t="n">
        <f aca="false">AND(TEXT(判定表!B12,"h:mm:ss")-TIME(15,0,0)&gt;=0,TIME(16,59,0)-TEXT(判定表!B12,"h:mm:ss")&gt;0)</f>
        <v>0</v>
      </c>
      <c r="L17" s="141" t="n">
        <f aca="false">AND(TEXT(判定表!B12,"h:mm:ss")-TIME(13,0,0)&gt;=0,TIME(14,59,0)-TEXT(判定表!B12,"h:mm:ss")&gt;0)</f>
        <v>0</v>
      </c>
      <c r="M17" s="141" t="n">
        <f aca="false">AND(TEXT(判定表!B12,"h:mm:ss")-TIME(11,0,0)&gt;=0,TIME(12,59,0)-TEXT(判定表!B12,"h:mm:ss")&gt;0)</f>
        <v>1</v>
      </c>
      <c r="N17" s="141" t="n">
        <f aca="false">AND(TEXT(判定表!B12,"h:mm:ss")-TIME(9,0,0)&gt;=0,TIME(10,59,0)-TEXT(判定表!B12,"h:mm:ss")&gt;0)</f>
        <v>0</v>
      </c>
      <c r="O17" s="141" t="n">
        <f aca="false">AND(TEXT(判定表!B12,"h:mm:ss")-TIME(7,0,0)&gt;=0,TIME(8,59,0)-TEXT(判定表!B12,"h:mm:ss")&gt;0)</f>
        <v>0</v>
      </c>
      <c r="P17" s="141" t="n">
        <f aca="false">AND(TEXT(判定表!B12,"h:mm:ss")-TIME(5,0,0)&gt;=0,TIME(6,59,0)-TEXT(判定表!B12,"h:mm:ss")&gt;0)</f>
        <v>0</v>
      </c>
      <c r="Q17" s="141" t="n">
        <f aca="false">AND(TEXT(判定表!B12,"h:mm:ss")-TIME(3,0,0)&gt;=0,TIME(4,59,0)-TEXT(判定表!B12,"h:mm:ss")&gt;0)</f>
        <v>0</v>
      </c>
      <c r="R17" s="141" t="n">
        <f aca="false">AND(TEXT(判定表!B12,"h:mm:ss")-TIME(1,0,0)&gt;=0,TIME(2,59,0)-TEXT(判定表!B12,"h:mm:ss")&gt;0)</f>
        <v>0</v>
      </c>
      <c r="S17" s="142" t="n">
        <f aca="false">AND(判定表!B12&lt;&gt;"",TIME(0,59,0)-TEXT(判定表!B12,"h:mm:ss")&gt;0)</f>
        <v>0</v>
      </c>
    </row>
    <row r="18" customFormat="false" ht="15.75" hidden="false" customHeight="false" outlineLevel="0" collapsed="false">
      <c r="A18" s="142"/>
      <c r="B18" s="139" t="n">
        <f aca="false">OR(1=判定表!L17,6=判定表!L17)</f>
        <v>0</v>
      </c>
      <c r="C18" s="139" t="n">
        <f aca="false">OR(2=判定表!L17,7=判定表!L17)</f>
        <v>0</v>
      </c>
      <c r="D18" s="139" t="n">
        <f aca="false">OR(3=判定表!L17,8=判定表!L17)</f>
        <v>0</v>
      </c>
      <c r="E18" s="139" t="n">
        <f aca="false">OR(4=判定表!L17,9=判定表!L17)</f>
        <v>1</v>
      </c>
      <c r="F18" s="145" t="n">
        <f aca="false">OR(5=判定表!L17,10=判定表!L17)</f>
        <v>0</v>
      </c>
      <c r="G18" s="142" t="n">
        <f aca="false">TEXT(判定表!B17,"h:mm:ss")-TIME(23,0,0)&gt;=0</f>
        <v>0</v>
      </c>
      <c r="H18" s="141" t="n">
        <f aca="false">AND(TEXT(判定表!B17,"h:mm:ss")-TIME(21,0,0)&gt;=0,TIME(22,59,0)-TEXT(判定表!B17,"h:mm:ss")&gt;0)</f>
        <v>0</v>
      </c>
      <c r="I18" s="141" t="n">
        <f aca="false">AND(TEXT(判定表!B17,"h:mm:ss")-TIME(19,0,0)&gt;=0,TIME(20,59,0)-TEXT(判定表!B17,"h:mm:ss")&gt;0)</f>
        <v>0</v>
      </c>
      <c r="J18" s="141" t="n">
        <f aca="false">AND(TEXT(判定表!B17,"h:mm:ss")-TIME(17,0,0)&gt;=0,TIME(18,59,0)-TEXT(判定表!B17,"h:mm:ss")&gt;0)</f>
        <v>0</v>
      </c>
      <c r="K18" s="141" t="n">
        <f aca="false">AND(TEXT(判定表!B17,"h:mm:ss")-TIME(15,0,0)&gt;=0,TIME(16,59,0)-TEXT(判定表!B17,"h:mm:ss")&gt;0)</f>
        <v>0</v>
      </c>
      <c r="L18" s="141" t="n">
        <f aca="false">AND(TEXT(判定表!B17,"h:mm:ss")-TIME(13,0,0)&gt;=0,TIME(14,59,0)-TEXT(判定表!B17,"h:mm:ss")&gt;0)</f>
        <v>0</v>
      </c>
      <c r="M18" s="141" t="n">
        <f aca="false">AND(TEXT(判定表!B17,"h:mm:ss")-TIME(11,0,0)&gt;=0,TIME(12,59,0)-TEXT(判定表!B17,"h:mm:ss")&gt;0)</f>
        <v>1</v>
      </c>
      <c r="N18" s="141" t="n">
        <f aca="false">AND(TEXT(判定表!B17,"h:mm:ss")-TIME(9,0,0)&gt;=0,TIME(10,59,0)-TEXT(判定表!B17,"h:mm:ss")&gt;0)</f>
        <v>0</v>
      </c>
      <c r="O18" s="141" t="n">
        <f aca="false">AND(TEXT(判定表!B17,"h:mm:ss")-TIME(7,0,0)&gt;=0,TIME(8,59,0)-TEXT(判定表!B17,"h:mm:ss")&gt;0)</f>
        <v>0</v>
      </c>
      <c r="P18" s="141" t="n">
        <f aca="false">AND(TEXT(判定表!B17,"h:mm:ss")-TIME(5,0,0)&gt;=0,TIME(6,59,0)-TEXT(判定表!B17,"h:mm:ss")&gt;0)</f>
        <v>0</v>
      </c>
      <c r="Q18" s="141" t="n">
        <f aca="false">AND(TEXT(判定表!B17,"h:mm:ss")-TIME(3,0,0)&gt;=0,TIME(4,59,0)-TEXT(判定表!B17,"h:mm:ss")&gt;0)</f>
        <v>0</v>
      </c>
      <c r="R18" s="141" t="n">
        <f aca="false">AND(TEXT(判定表!B17,"h:mm:ss")-TIME(1,0,0)&gt;=0,TIME(2,59,0)-TEXT(判定表!B17,"h:mm:ss")&gt;0)</f>
        <v>0</v>
      </c>
      <c r="S18" s="142" t="n">
        <f aca="false">AND(判定表!B17&lt;&gt;"",TIME(0,59,0)-TEXT(判定表!B17,"h:mm:ss")&gt;0)</f>
        <v>0</v>
      </c>
    </row>
    <row r="19" customFormat="false" ht="15.75" hidden="false" customHeight="false" outlineLevel="0" collapsed="false">
      <c r="A19" s="142"/>
      <c r="B19" s="139" t="n">
        <f aca="false">OR(1=判定表!L22,6=判定表!L22)</f>
        <v>0</v>
      </c>
      <c r="C19" s="139" t="n">
        <f aca="false">OR(2=判定表!L22,7=判定表!L22)</f>
        <v>0</v>
      </c>
      <c r="D19" s="139" t="n">
        <f aca="false">OR(3=判定表!L22,8=判定表!L22)</f>
        <v>0</v>
      </c>
      <c r="E19" s="139" t="n">
        <f aca="false">OR(4=判定表!L22,9=判定表!L22)</f>
        <v>1</v>
      </c>
      <c r="F19" s="145" t="n">
        <f aca="false">OR(5=判定表!L22,10=判定表!L22)</f>
        <v>0</v>
      </c>
      <c r="G19" s="142" t="n">
        <f aca="false">TEXT(判定表!B22,"h:mm:ss")-TIME(23,0,0)&gt;=0</f>
        <v>0</v>
      </c>
      <c r="H19" s="141" t="n">
        <f aca="false">AND(TEXT(判定表!B22,"h:mm:ss")-TIME(21,0,0)&gt;=0,TIME(22,59,0)-TEXT(判定表!B22,"h:mm:ss")&gt;0)</f>
        <v>0</v>
      </c>
      <c r="I19" s="141" t="n">
        <f aca="false">AND(TEXT(判定表!B22,"h:mm:ss")-TIME(19,0,0)&gt;=0,TIME(20,59,0)-TEXT(判定表!B22,"h:mm:ss")&gt;0)</f>
        <v>0</v>
      </c>
      <c r="J19" s="141" t="n">
        <f aca="false">AND(TEXT(判定表!B22,"h:mm:ss")-TIME(17,0,0)&gt;=0,TIME(18,59,0)-TEXT(判定表!B22,"h:mm:ss")&gt;0)</f>
        <v>0</v>
      </c>
      <c r="K19" s="141" t="n">
        <f aca="false">AND(TEXT(判定表!B22,"h:mm:ss")-TIME(15,0,0)&gt;=0,TIME(16,59,0)-TEXT(判定表!B22,"h:mm:ss")&gt;0)</f>
        <v>0</v>
      </c>
      <c r="L19" s="141" t="n">
        <f aca="false">AND(TEXT(判定表!B22,"h:mm:ss")-TIME(13,0,0)&gt;=0,TIME(14,59,0)-TEXT(判定表!B22,"h:mm:ss")&gt;0)</f>
        <v>0</v>
      </c>
      <c r="M19" s="141" t="n">
        <f aca="false">AND(TEXT(判定表!B22,"h:mm:ss")-TIME(11,0,0)&gt;=0,TIME(12,59,0)-TEXT(判定表!B22,"h:mm:ss")&gt;0)</f>
        <v>1</v>
      </c>
      <c r="N19" s="141" t="n">
        <f aca="false">AND(TEXT(判定表!B22,"h:mm:ss")-TIME(9,0,0)&gt;=0,TIME(10,59,0)-TEXT(判定表!B22,"h:mm:ss")&gt;0)</f>
        <v>0</v>
      </c>
      <c r="O19" s="141" t="n">
        <f aca="false">AND(TEXT(判定表!B22,"h:mm:ss")-TIME(7,0,0)&gt;=0,TIME(8,59,0)-TEXT(判定表!B22,"h:mm:ss")&gt;0)</f>
        <v>0</v>
      </c>
      <c r="P19" s="141" t="n">
        <f aca="false">AND(TEXT(判定表!B22,"h:mm:ss")-TIME(5,0,0)&gt;=0,TIME(6,59,0)-TEXT(判定表!B22,"h:mm:ss")&gt;0)</f>
        <v>0</v>
      </c>
      <c r="Q19" s="141" t="n">
        <f aca="false">AND(TEXT(判定表!B22,"h:mm:ss")-TIME(3,0,0)&gt;=0,TIME(4,59,0)-TEXT(判定表!B22,"h:mm:ss")&gt;0)</f>
        <v>0</v>
      </c>
      <c r="R19" s="141" t="n">
        <f aca="false">AND(TEXT(判定表!B22,"h:mm:ss")-TIME(1,0,0)&gt;=0,TIME(2,59,0)-TEXT(判定表!B22,"h:mm:ss")&gt;0)</f>
        <v>0</v>
      </c>
      <c r="S19" s="142" t="n">
        <f aca="false">AND(判定表!B22&lt;&gt;"",TIME(0,59,0)-TEXT(判定表!B22,"h:mm:ss")&gt;0)</f>
        <v>0</v>
      </c>
    </row>
    <row r="20" customFormat="false" ht="15.75" hidden="false" customHeight="false" outlineLevel="0" collapsed="false">
      <c r="A20" s="142"/>
      <c r="B20" s="139" t="e">
        <f aca="false">OR(1=#REF!,6=#REF!)</f>
        <v>#REF!</v>
      </c>
      <c r="C20" s="139" t="e">
        <f aca="false">OR(2=#REF!,7=#REF!)</f>
        <v>#REF!</v>
      </c>
      <c r="D20" s="139" t="e">
        <f aca="false">OR(3=#REF!,8=#REF!)</f>
        <v>#REF!</v>
      </c>
      <c r="E20" s="139" t="e">
        <f aca="false">OR(4=#REF!,9=#REF!)</f>
        <v>#REF!</v>
      </c>
      <c r="F20" s="145" t="e">
        <f aca="false">OR(5=#REF!,10=#REF!)</f>
        <v>#REF!</v>
      </c>
      <c r="G20" s="142" t="e">
        <f aca="false">TEXT(#REF!,"h:mm:ss")-TIME(23,0,0)&gt;=0</f>
        <v>#REF!</v>
      </c>
      <c r="H20" s="141" t="e">
        <f aca="false">AND(TEXT(#REF!,"h:mm:ss")-TIME(21,0,0)&gt;=0,TIME(22,59,0)-TEXT(#REF!,"h:mm:ss")&gt;0)</f>
        <v>#REF!</v>
      </c>
      <c r="I20" s="141" t="e">
        <f aca="false">AND(TEXT(#REF!,"h:mm:ss")-TIME(19,0,0)&gt;=0,TIME(20,59,0)-TEXT(#REF!,"h:mm:ss")&gt;0)</f>
        <v>#REF!</v>
      </c>
      <c r="J20" s="141" t="e">
        <f aca="false">AND(TEXT(#REF!,"h:mm:ss")-TIME(17,0,0)&gt;=0,TIME(18,59,0)-TEXT(#REF!,"h:mm:ss")&gt;0)</f>
        <v>#REF!</v>
      </c>
      <c r="K20" s="141" t="e">
        <f aca="false">AND(TEXT(#REF!,"h:mm:ss")-TIME(15,0,0)&gt;=0,TIME(16,59,0)-TEXT(#REF!,"h:mm:ss")&gt;0)</f>
        <v>#REF!</v>
      </c>
      <c r="L20" s="141" t="e">
        <f aca="false">AND(TEXT(#REF!,"h:mm:ss")-TIME(13,0,0)&gt;=0,TIME(14,59,0)-TEXT(#REF!,"h:mm:ss")&gt;0)</f>
        <v>#REF!</v>
      </c>
      <c r="M20" s="141" t="e">
        <f aca="false">AND(TEXT(#REF!,"h:mm:ss")-TIME(11,0,0)&gt;=0,TIME(12,59,0)-TEXT(#REF!,"h:mm:ss")&gt;0)</f>
        <v>#REF!</v>
      </c>
      <c r="N20" s="141" t="e">
        <f aca="false">AND(TEXT(#REF!,"h:mm:ss")-TIME(9,0,0)&gt;=0,TIME(10,59,0)-TEXT(#REF!,"h:mm:ss")&gt;0)</f>
        <v>#REF!</v>
      </c>
      <c r="O20" s="141" t="e">
        <f aca="false">AND(TEXT(#REF!,"h:mm:ss")-TIME(7,0,0)&gt;=0,TIME(8,59,0)-TEXT(#REF!,"h:mm:ss")&gt;0)</f>
        <v>#REF!</v>
      </c>
      <c r="P20" s="141" t="e">
        <f aca="false">AND(TEXT(#REF!,"h:mm:ss")-TIME(5,0,0)&gt;=0,TIME(6,59,0)-TEXT(#REF!,"h:mm:ss")&gt;0)</f>
        <v>#REF!</v>
      </c>
      <c r="Q20" s="141" t="e">
        <f aca="false">AND(TEXT(#REF!,"h:mm:ss")-TIME(3,0,0)&gt;=0,TIME(4,59,0)-TEXT(#REF!,"h:mm:ss")&gt;0)</f>
        <v>#REF!</v>
      </c>
      <c r="R20" s="141" t="e">
        <f aca="false">AND(TEXT(#REF!,"h:mm:ss")-TIME(1,0,0)&gt;=0,TIME(2,59,0)-TEXT(#REF!,"h:mm:ss")&gt;0)</f>
        <v>#REF!</v>
      </c>
      <c r="S20" s="142" t="e">
        <f aca="false">AND(#REF!&lt;&gt;"",TIME(0,59,0)-TEXT(#REF!,"h:mm:ss")&gt;0)</f>
        <v>#REF!</v>
      </c>
    </row>
    <row r="21" customFormat="false" ht="15.75" hidden="false" customHeight="false" outlineLevel="0" collapsed="false">
      <c r="A21" s="142"/>
      <c r="B21" s="139" t="e">
        <f aca="false">OR(1=#REF!,6=#REF!)</f>
        <v>#REF!</v>
      </c>
      <c r="C21" s="139" t="e">
        <f aca="false">OR(2=#REF!,7=#REF!)</f>
        <v>#REF!</v>
      </c>
      <c r="D21" s="139" t="e">
        <f aca="false">OR(3=#REF!,8=#REF!)</f>
        <v>#REF!</v>
      </c>
      <c r="E21" s="139" t="e">
        <f aca="false">OR(4=#REF!,9=#REF!)</f>
        <v>#REF!</v>
      </c>
      <c r="F21" s="145" t="e">
        <f aca="false">OR(5=#REF!,10=#REF!)</f>
        <v>#REF!</v>
      </c>
      <c r="G21" s="142" t="e">
        <f aca="false">TEXT(#REF!,"h:mm:ss")-TIME(23,0,0)&gt;=0</f>
        <v>#REF!</v>
      </c>
      <c r="H21" s="141" t="e">
        <f aca="false">AND(TEXT(#REF!,"h:mm:ss")-TIME(21,0,0)&gt;=0,TIME(22,59,0)-TEXT(#REF!,"h:mm:ss")&gt;0)</f>
        <v>#REF!</v>
      </c>
      <c r="I21" s="141" t="e">
        <f aca="false">AND(TEXT(#REF!,"h:mm:ss")-TIME(19,0,0)&gt;=0,TIME(20,59,0)-TEXT(#REF!,"h:mm:ss")&gt;0)</f>
        <v>#REF!</v>
      </c>
      <c r="J21" s="141" t="e">
        <f aca="false">AND(TEXT(#REF!,"h:mm:ss")-TIME(17,0,0)&gt;=0,TIME(18,59,0)-TEXT(#REF!,"h:mm:ss")&gt;0)</f>
        <v>#REF!</v>
      </c>
      <c r="K21" s="141" t="e">
        <f aca="false">AND(TEXT(#REF!,"h:mm:ss")-TIME(15,0,0)&gt;=0,TIME(16,59,0)-TEXT(#REF!,"h:mm:ss")&gt;0)</f>
        <v>#REF!</v>
      </c>
      <c r="L21" s="141" t="e">
        <f aca="false">AND(TEXT(#REF!,"h:mm:ss")-TIME(13,0,0)&gt;=0,TIME(14,59,0)-TEXT(#REF!,"h:mm:ss")&gt;0)</f>
        <v>#REF!</v>
      </c>
      <c r="M21" s="141" t="e">
        <f aca="false">AND(TEXT(#REF!,"h:mm:ss")-TIME(11,0,0)&gt;=0,TIME(12,59,0)-TEXT(#REF!,"h:mm:ss")&gt;0)</f>
        <v>#REF!</v>
      </c>
      <c r="N21" s="141" t="e">
        <f aca="false">AND(TEXT(#REF!,"h:mm:ss")-TIME(9,0,0)&gt;=0,TIME(10,59,0)-TEXT(#REF!,"h:mm:ss")&gt;0)</f>
        <v>#REF!</v>
      </c>
      <c r="O21" s="141" t="e">
        <f aca="false">AND(TEXT(#REF!,"h:mm:ss")-TIME(7,0,0)&gt;=0,TIME(8,59,0)-TEXT(#REF!,"h:mm:ss")&gt;0)</f>
        <v>#REF!</v>
      </c>
      <c r="P21" s="141" t="e">
        <f aca="false">AND(TEXT(#REF!,"h:mm:ss")-TIME(5,0,0)&gt;=0,TIME(6,59,0)-TEXT(#REF!,"h:mm:ss")&gt;0)</f>
        <v>#REF!</v>
      </c>
      <c r="Q21" s="141" t="e">
        <f aca="false">AND(TEXT(#REF!,"h:mm:ss")-TIME(3,0,0)&gt;=0,TIME(4,59,0)-TEXT(#REF!,"h:mm:ss")&gt;0)</f>
        <v>#REF!</v>
      </c>
      <c r="R21" s="141" t="e">
        <f aca="false">AND(TEXT(#REF!,"h:mm:ss")-TIME(1,0,0)&gt;=0,TIME(2,59,0)-TEXT(#REF!,"h:mm:ss")&gt;0)</f>
        <v>#REF!</v>
      </c>
      <c r="S21" s="142" t="e">
        <f aca="false">AND(#REF!&lt;&gt;"",TIME(0,59,0)-TEXT(#REF!,"h:mm:ss")&gt;0)</f>
        <v>#REF!</v>
      </c>
    </row>
    <row r="22" customFormat="false" ht="15.75" hidden="false" customHeight="false" outlineLevel="0" collapsed="false">
      <c r="A22" s="142"/>
      <c r="B22" s="139" t="e">
        <f aca="false">OR(1=#REF!,6=#REF!)</f>
        <v>#REF!</v>
      </c>
      <c r="C22" s="139" t="e">
        <f aca="false">OR(2=#REF!,7=#REF!)</f>
        <v>#REF!</v>
      </c>
      <c r="D22" s="139" t="e">
        <f aca="false">OR(3=#REF!,8=#REF!)</f>
        <v>#REF!</v>
      </c>
      <c r="E22" s="139" t="e">
        <f aca="false">OR(4=#REF!,9=#REF!)</f>
        <v>#REF!</v>
      </c>
      <c r="F22" s="145" t="e">
        <f aca="false">OR(5=#REF!,10=#REF!)</f>
        <v>#REF!</v>
      </c>
      <c r="G22" s="142" t="e">
        <f aca="false">TEXT(#REF!,"h:mm:ss")-TIME(23,0,0)&gt;=0</f>
        <v>#REF!</v>
      </c>
      <c r="H22" s="141" t="e">
        <f aca="false">AND(TEXT(#REF!,"h:mm:ss")-TIME(21,0,0)&gt;=0,TIME(22,59,0)-TEXT(#REF!,"h:mm:ss")&gt;0)</f>
        <v>#REF!</v>
      </c>
      <c r="I22" s="141" t="e">
        <f aca="false">AND(TEXT(#REF!,"h:mm:ss")-TIME(19,0,0)&gt;=0,TIME(20,59,0)-TEXT(#REF!,"h:mm:ss")&gt;0)</f>
        <v>#REF!</v>
      </c>
      <c r="J22" s="141" t="e">
        <f aca="false">AND(TEXT(#REF!,"h:mm:ss")-TIME(17,0,0)&gt;=0,TIME(18,59,0)-TEXT(#REF!,"h:mm:ss")&gt;0)</f>
        <v>#REF!</v>
      </c>
      <c r="K22" s="141" t="e">
        <f aca="false">AND(TEXT(#REF!,"h:mm:ss")-TIME(15,0,0)&gt;=0,TIME(16,59,0)-TEXT(#REF!,"h:mm:ss")&gt;0)</f>
        <v>#REF!</v>
      </c>
      <c r="L22" s="141" t="e">
        <f aca="false">AND(TEXT(#REF!,"h:mm:ss")-TIME(13,0,0)&gt;=0,TIME(14,59,0)-TEXT(#REF!,"h:mm:ss")&gt;0)</f>
        <v>#REF!</v>
      </c>
      <c r="M22" s="141" t="e">
        <f aca="false">AND(TEXT(#REF!,"h:mm:ss")-TIME(11,0,0)&gt;=0,TIME(12,59,0)-TEXT(#REF!,"h:mm:ss")&gt;0)</f>
        <v>#REF!</v>
      </c>
      <c r="N22" s="141" t="e">
        <f aca="false">AND(TEXT(#REF!,"h:mm:ss")-TIME(9,0,0)&gt;=0,TIME(10,59,0)-TEXT(#REF!,"h:mm:ss")&gt;0)</f>
        <v>#REF!</v>
      </c>
      <c r="O22" s="141" t="e">
        <f aca="false">AND(TEXT(#REF!,"h:mm:ss")-TIME(7,0,0)&gt;=0,TIME(8,59,0)-TEXT(#REF!,"h:mm:ss")&gt;0)</f>
        <v>#REF!</v>
      </c>
      <c r="P22" s="141" t="e">
        <f aca="false">AND(TEXT(#REF!,"h:mm:ss")-TIME(5,0,0)&gt;=0,TIME(6,59,0)-TEXT(#REF!,"h:mm:ss")&gt;0)</f>
        <v>#REF!</v>
      </c>
      <c r="Q22" s="141" t="e">
        <f aca="false">AND(TEXT(#REF!,"h:mm:ss")-TIME(3,0,0)&gt;=0,TIME(4,59,0)-TEXT(#REF!,"h:mm:ss")&gt;0)</f>
        <v>#REF!</v>
      </c>
      <c r="R22" s="141" t="e">
        <f aca="false">AND(TEXT(#REF!,"h:mm:ss")-TIME(1,0,0)&gt;=0,TIME(2,59,0)-TEXT(#REF!,"h:mm:ss")&gt;0)</f>
        <v>#REF!</v>
      </c>
      <c r="S22" s="142" t="e">
        <f aca="false">AND(#REF!&lt;&gt;"",TIME(0,59,0)-TEXT(#REF!,"h:mm:ss")&gt;0)</f>
        <v>#REF!</v>
      </c>
    </row>
    <row r="23" customFormat="false" ht="15.75" hidden="false" customHeight="false" outlineLevel="0" collapsed="false">
      <c r="A23" s="142"/>
      <c r="B23" s="139" t="e">
        <f aca="false">OR(1=#REF!,6=#REF!)</f>
        <v>#REF!</v>
      </c>
      <c r="C23" s="139" t="e">
        <f aca="false">OR(2=#REF!,7=#REF!)</f>
        <v>#REF!</v>
      </c>
      <c r="D23" s="139" t="e">
        <f aca="false">OR(3=#REF!,8=#REF!)</f>
        <v>#REF!</v>
      </c>
      <c r="E23" s="139" t="e">
        <f aca="false">OR(4=#REF!,9=#REF!)</f>
        <v>#REF!</v>
      </c>
      <c r="F23" s="145" t="e">
        <f aca="false">OR(5=#REF!,10=#REF!)</f>
        <v>#REF!</v>
      </c>
      <c r="G23" s="142" t="e">
        <f aca="false">TEXT(#REF!,"h:mm:ss")-TIME(23,0,0)&gt;=0</f>
        <v>#REF!</v>
      </c>
      <c r="H23" s="141" t="e">
        <f aca="false">AND(TEXT(#REF!,"h:mm:ss")-TIME(21,0,0)&gt;=0,TIME(22,59,0)-TEXT(#REF!,"h:mm:ss")&gt;0)</f>
        <v>#REF!</v>
      </c>
      <c r="I23" s="141" t="e">
        <f aca="false">AND(TEXT(#REF!,"h:mm:ss")-TIME(19,0,0)&gt;=0,TIME(20,59,0)-TEXT(#REF!,"h:mm:ss")&gt;0)</f>
        <v>#REF!</v>
      </c>
      <c r="J23" s="141" t="e">
        <f aca="false">AND(TEXT(#REF!,"h:mm:ss")-TIME(17,0,0)&gt;=0,TIME(18,59,0)-TEXT(#REF!,"h:mm:ss")&gt;0)</f>
        <v>#REF!</v>
      </c>
      <c r="K23" s="141" t="e">
        <f aca="false">AND(TEXT(#REF!,"h:mm:ss")-TIME(15,0,0)&gt;=0,TIME(16,59,0)-TEXT(#REF!,"h:mm:ss")&gt;0)</f>
        <v>#REF!</v>
      </c>
      <c r="L23" s="141" t="e">
        <f aca="false">AND(TEXT(#REF!,"h:mm:ss")-TIME(13,0,0)&gt;=0,TIME(14,59,0)-TEXT(#REF!,"h:mm:ss")&gt;0)</f>
        <v>#REF!</v>
      </c>
      <c r="M23" s="141" t="e">
        <f aca="false">AND(TEXT(#REF!,"h:mm:ss")-TIME(11,0,0)&gt;=0,TIME(12,59,0)-TEXT(#REF!,"h:mm:ss")&gt;0)</f>
        <v>#REF!</v>
      </c>
      <c r="N23" s="141" t="e">
        <f aca="false">AND(TEXT(#REF!,"h:mm:ss")-TIME(9,0,0)&gt;=0,TIME(10,59,0)-TEXT(#REF!,"h:mm:ss")&gt;0)</f>
        <v>#REF!</v>
      </c>
      <c r="O23" s="141" t="e">
        <f aca="false">AND(TEXT(#REF!,"h:mm:ss")-TIME(7,0,0)&gt;=0,TIME(8,59,0)-TEXT(#REF!,"h:mm:ss")&gt;0)</f>
        <v>#REF!</v>
      </c>
      <c r="P23" s="141" t="e">
        <f aca="false">AND(TEXT(#REF!,"h:mm:ss")-TIME(5,0,0)&gt;=0,TIME(6,59,0)-TEXT(#REF!,"h:mm:ss")&gt;0)</f>
        <v>#REF!</v>
      </c>
      <c r="Q23" s="141" t="e">
        <f aca="false">AND(TEXT(#REF!,"h:mm:ss")-TIME(3,0,0)&gt;=0,TIME(4,59,0)-TEXT(#REF!,"h:mm:ss")&gt;0)</f>
        <v>#REF!</v>
      </c>
      <c r="R23" s="141" t="e">
        <f aca="false">AND(TEXT(#REF!,"h:mm:ss")-TIME(1,0,0)&gt;=0,TIME(2,59,0)-TEXT(#REF!,"h:mm:ss")&gt;0)</f>
        <v>#REF!</v>
      </c>
      <c r="S23" s="142" t="e">
        <f aca="false">AND(#REF!&lt;&gt;"",TIME(0,59,0)-TEXT(#REF!,"h:mm:ss")&gt;0)</f>
        <v>#REF!</v>
      </c>
    </row>
    <row r="24" customFormat="false" ht="15.75" hidden="false" customHeight="false" outlineLevel="0" collapsed="false">
      <c r="A24" s="142"/>
      <c r="B24" s="139" t="e">
        <f aca="false">OR(1=#REF!,6=#REF!)</f>
        <v>#REF!</v>
      </c>
      <c r="C24" s="139" t="e">
        <f aca="false">OR(2=#REF!,7=#REF!)</f>
        <v>#REF!</v>
      </c>
      <c r="D24" s="139" t="e">
        <f aca="false">OR(3=#REF!,8=#REF!)</f>
        <v>#REF!</v>
      </c>
      <c r="E24" s="139" t="e">
        <f aca="false">OR(4=#REF!,9=#REF!)</f>
        <v>#REF!</v>
      </c>
      <c r="F24" s="145" t="e">
        <f aca="false">OR(5=#REF!,10=#REF!)</f>
        <v>#REF!</v>
      </c>
      <c r="G24" s="142" t="e">
        <f aca="false">TEXT(#REF!,"h:mm:ss")-TIME(23,0,0)&gt;=0</f>
        <v>#REF!</v>
      </c>
      <c r="H24" s="141" t="e">
        <f aca="false">AND(TEXT(#REF!,"h:mm:ss")-TIME(21,0,0)&gt;=0,TIME(22,59,0)-TEXT(#REF!,"h:mm:ss")&gt;0)</f>
        <v>#REF!</v>
      </c>
      <c r="I24" s="141" t="e">
        <f aca="false">AND(TEXT(#REF!,"h:mm:ss")-TIME(19,0,0)&gt;=0,TIME(20,59,0)-TEXT(#REF!,"h:mm:ss")&gt;0)</f>
        <v>#REF!</v>
      </c>
      <c r="J24" s="141" t="e">
        <f aca="false">AND(TEXT(#REF!,"h:mm:ss")-TIME(17,0,0)&gt;=0,TIME(18,59,0)-TEXT(#REF!,"h:mm:ss")&gt;0)</f>
        <v>#REF!</v>
      </c>
      <c r="K24" s="141" t="e">
        <f aca="false">AND(TEXT(#REF!,"h:mm:ss")-TIME(15,0,0)&gt;=0,TIME(16,59,0)-TEXT(#REF!,"h:mm:ss")&gt;0)</f>
        <v>#REF!</v>
      </c>
      <c r="L24" s="141" t="e">
        <f aca="false">AND(TEXT(#REF!,"h:mm:ss")-TIME(13,0,0)&gt;=0,TIME(14,59,0)-TEXT(#REF!,"h:mm:ss")&gt;0)</f>
        <v>#REF!</v>
      </c>
      <c r="M24" s="141" t="e">
        <f aca="false">AND(TEXT(#REF!,"h:mm:ss")-TIME(11,0,0)&gt;=0,TIME(12,59,0)-TEXT(#REF!,"h:mm:ss")&gt;0)</f>
        <v>#REF!</v>
      </c>
      <c r="N24" s="141" t="e">
        <f aca="false">AND(TEXT(#REF!,"h:mm:ss")-TIME(9,0,0)&gt;=0,TIME(10,59,0)-TEXT(#REF!,"h:mm:ss")&gt;0)</f>
        <v>#REF!</v>
      </c>
      <c r="O24" s="141" t="e">
        <f aca="false">AND(TEXT(#REF!,"h:mm:ss")-TIME(7,0,0)&gt;=0,TIME(8,59,0)-TEXT(#REF!,"h:mm:ss")&gt;0)</f>
        <v>#REF!</v>
      </c>
      <c r="P24" s="141" t="e">
        <f aca="false">AND(TEXT(#REF!,"h:mm:ss")-TIME(5,0,0)&gt;=0,TIME(6,59,0)-TEXT(#REF!,"h:mm:ss")&gt;0)</f>
        <v>#REF!</v>
      </c>
      <c r="Q24" s="141" t="e">
        <f aca="false">AND(TEXT(#REF!,"h:mm:ss")-TIME(3,0,0)&gt;=0,TIME(4,59,0)-TEXT(#REF!,"h:mm:ss")&gt;0)</f>
        <v>#REF!</v>
      </c>
      <c r="R24" s="141" t="e">
        <f aca="false">AND(TEXT(#REF!,"h:mm:ss")-TIME(1,0,0)&gt;=0,TIME(2,59,0)-TEXT(#REF!,"h:mm:ss")&gt;0)</f>
        <v>#REF!</v>
      </c>
      <c r="S24" s="142" t="e">
        <f aca="false">AND(#REF!&lt;&gt;"",TIME(0,59,0)-TEXT(#REF!,"h:mm:ss")&gt;0)</f>
        <v>#REF!</v>
      </c>
    </row>
    <row r="25" customFormat="false" ht="15.75" hidden="false" customHeight="false" outlineLevel="0" collapsed="false">
      <c r="A25" s="142"/>
      <c r="B25" s="139" t="e">
        <f aca="false">OR(1=#REF!,6=#REF!)</f>
        <v>#REF!</v>
      </c>
      <c r="C25" s="139" t="e">
        <f aca="false">OR(2=#REF!,7=#REF!)</f>
        <v>#REF!</v>
      </c>
      <c r="D25" s="139" t="e">
        <f aca="false">OR(3=#REF!,8=#REF!)</f>
        <v>#REF!</v>
      </c>
      <c r="E25" s="139" t="e">
        <f aca="false">OR(4=#REF!,9=#REF!)</f>
        <v>#REF!</v>
      </c>
      <c r="F25" s="145" t="e">
        <f aca="false">OR(5=#REF!,10=#REF!)</f>
        <v>#REF!</v>
      </c>
      <c r="G25" s="142" t="e">
        <f aca="false">TEXT(#REF!,"h:mm:ss")-TIME(23,0,0)&gt;=0</f>
        <v>#REF!</v>
      </c>
      <c r="H25" s="141" t="e">
        <f aca="false">AND(TEXT(#REF!,"h:mm:ss")-TIME(21,0,0)&gt;=0,TIME(22,59,0)-TEXT(#REF!,"h:mm:ss")&gt;0)</f>
        <v>#REF!</v>
      </c>
      <c r="I25" s="141" t="e">
        <f aca="false">AND(TEXT(#REF!,"h:mm:ss")-TIME(19,0,0)&gt;=0,TIME(20,59,0)-TEXT(#REF!,"h:mm:ss")&gt;0)</f>
        <v>#REF!</v>
      </c>
      <c r="J25" s="141" t="e">
        <f aca="false">AND(TEXT(#REF!,"h:mm:ss")-TIME(17,0,0)&gt;=0,TIME(18,59,0)-TEXT(#REF!,"h:mm:ss")&gt;0)</f>
        <v>#REF!</v>
      </c>
      <c r="K25" s="141" t="e">
        <f aca="false">AND(TEXT(#REF!,"h:mm:ss")-TIME(15,0,0)&gt;=0,TIME(16,59,0)-TEXT(#REF!,"h:mm:ss")&gt;0)</f>
        <v>#REF!</v>
      </c>
      <c r="L25" s="141" t="e">
        <f aca="false">AND(TEXT(#REF!,"h:mm:ss")-TIME(13,0,0)&gt;=0,TIME(14,59,0)-TEXT(#REF!,"h:mm:ss")&gt;0)</f>
        <v>#REF!</v>
      </c>
      <c r="M25" s="141" t="e">
        <f aca="false">AND(TEXT(#REF!,"h:mm:ss")-TIME(11,0,0)&gt;=0,TIME(12,59,0)-TEXT(#REF!,"h:mm:ss")&gt;0)</f>
        <v>#REF!</v>
      </c>
      <c r="N25" s="141" t="e">
        <f aca="false">AND(TEXT(#REF!,"h:mm:ss")-TIME(9,0,0)&gt;=0,TIME(10,59,0)-TEXT(#REF!,"h:mm:ss")&gt;0)</f>
        <v>#REF!</v>
      </c>
      <c r="O25" s="141" t="e">
        <f aca="false">AND(TEXT(#REF!,"h:mm:ss")-TIME(7,0,0)&gt;=0,TIME(8,59,0)-TEXT(#REF!,"h:mm:ss")&gt;0)</f>
        <v>#REF!</v>
      </c>
      <c r="P25" s="141" t="e">
        <f aca="false">AND(TEXT(#REF!,"h:mm:ss")-TIME(5,0,0)&gt;=0,TIME(6,59,0)-TEXT(#REF!,"h:mm:ss")&gt;0)</f>
        <v>#REF!</v>
      </c>
      <c r="Q25" s="141" t="e">
        <f aca="false">AND(TEXT(#REF!,"h:mm:ss")-TIME(3,0,0)&gt;=0,TIME(4,59,0)-TEXT(#REF!,"h:mm:ss")&gt;0)</f>
        <v>#REF!</v>
      </c>
      <c r="R25" s="141" t="e">
        <f aca="false">AND(TEXT(#REF!,"h:mm:ss")-TIME(1,0,0)&gt;=0,TIME(2,59,0)-TEXT(#REF!,"h:mm:ss")&gt;0)</f>
        <v>#REF!</v>
      </c>
      <c r="S25" s="142" t="e">
        <f aca="false">AND(#REF!&lt;&gt;"",TIME(0,59,0)-TEXT(#REF!,"h:mm:ss")&gt;0)</f>
        <v>#REF!</v>
      </c>
    </row>
    <row r="26" customFormat="false" ht="15.75" hidden="false" customHeight="false" outlineLevel="0" collapsed="false">
      <c r="A26" s="142"/>
      <c r="B26" s="139" t="e">
        <f aca="false">OR(1=#REF!,6=#REF!)</f>
        <v>#REF!</v>
      </c>
      <c r="C26" s="139" t="e">
        <f aca="false">OR(2=#REF!,7=#REF!)</f>
        <v>#REF!</v>
      </c>
      <c r="D26" s="139" t="e">
        <f aca="false">OR(3=#REF!,8=#REF!)</f>
        <v>#REF!</v>
      </c>
      <c r="E26" s="139" t="e">
        <f aca="false">OR(4=#REF!,9=#REF!)</f>
        <v>#REF!</v>
      </c>
      <c r="F26" s="145" t="e">
        <f aca="false">OR(5=#REF!,10=#REF!)</f>
        <v>#REF!</v>
      </c>
      <c r="G26" s="142" t="e">
        <f aca="false">TEXT(#REF!,"h:mm:ss")-TIME(23,0,0)&gt;=0</f>
        <v>#REF!</v>
      </c>
      <c r="H26" s="141" t="e">
        <f aca="false">AND(TEXT(#REF!,"h:mm:ss")-TIME(21,0,0)&gt;=0,TIME(22,59,0)-TEXT(#REF!,"h:mm:ss")&gt;0)</f>
        <v>#REF!</v>
      </c>
      <c r="I26" s="141" t="e">
        <f aca="false">AND(TEXT(#REF!,"h:mm:ss")-TIME(19,0,0)&gt;=0,TIME(20,59,0)-TEXT(#REF!,"h:mm:ss")&gt;0)</f>
        <v>#REF!</v>
      </c>
      <c r="J26" s="141" t="e">
        <f aca="false">AND(TEXT(#REF!,"h:mm:ss")-TIME(17,0,0)&gt;=0,TIME(18,59,0)-TEXT(#REF!,"h:mm:ss")&gt;0)</f>
        <v>#REF!</v>
      </c>
      <c r="K26" s="141" t="e">
        <f aca="false">AND(TEXT(#REF!,"h:mm:ss")-TIME(15,0,0)&gt;=0,TIME(16,59,0)-TEXT(#REF!,"h:mm:ss")&gt;0)</f>
        <v>#REF!</v>
      </c>
      <c r="L26" s="141" t="e">
        <f aca="false">AND(TEXT(#REF!,"h:mm:ss")-TIME(13,0,0)&gt;=0,TIME(14,59,0)-TEXT(#REF!,"h:mm:ss")&gt;0)</f>
        <v>#REF!</v>
      </c>
      <c r="M26" s="141" t="e">
        <f aca="false">AND(TEXT(#REF!,"h:mm:ss")-TIME(11,0,0)&gt;=0,TIME(12,59,0)-TEXT(#REF!,"h:mm:ss")&gt;0)</f>
        <v>#REF!</v>
      </c>
      <c r="N26" s="141" t="e">
        <f aca="false">AND(TEXT(#REF!,"h:mm:ss")-TIME(9,0,0)&gt;=0,TIME(10,59,0)-TEXT(#REF!,"h:mm:ss")&gt;0)</f>
        <v>#REF!</v>
      </c>
      <c r="O26" s="141" t="e">
        <f aca="false">AND(TEXT(#REF!,"h:mm:ss")-TIME(7,0,0)&gt;=0,TIME(8,59,0)-TEXT(#REF!,"h:mm:ss")&gt;0)</f>
        <v>#REF!</v>
      </c>
      <c r="P26" s="141" t="e">
        <f aca="false">AND(TEXT(#REF!,"h:mm:ss")-TIME(5,0,0)&gt;=0,TIME(6,59,0)-TEXT(#REF!,"h:mm:ss")&gt;0)</f>
        <v>#REF!</v>
      </c>
      <c r="Q26" s="141" t="e">
        <f aca="false">AND(TEXT(#REF!,"h:mm:ss")-TIME(3,0,0)&gt;=0,TIME(4,59,0)-TEXT(#REF!,"h:mm:ss")&gt;0)</f>
        <v>#REF!</v>
      </c>
      <c r="R26" s="141" t="e">
        <f aca="false">AND(TEXT(#REF!,"h:mm:ss")-TIME(1,0,0)&gt;=0,TIME(2,59,0)-TEXT(#REF!,"h:mm:ss")&gt;0)</f>
        <v>#REF!</v>
      </c>
      <c r="S26" s="142" t="e">
        <f aca="false">AND(#REF!&lt;&gt;"",TIME(0,59,0)-TEXT(#REF!,"h:mm:ss")&gt;0)</f>
        <v>#REF!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4.06"/>
    <col collapsed="false" customWidth="true" hidden="false" outlineLevel="0" max="7" min="2" style="0" width="4.87"/>
    <col collapsed="false" customWidth="true" hidden="false" outlineLevel="0" max="1025" min="8" style="0" width="14.06"/>
  </cols>
  <sheetData>
    <row r="1" customFormat="false" ht="15.75" hidden="false" customHeight="false" outlineLevel="0" collapsed="false">
      <c r="B1" s="146" t="s">
        <v>68</v>
      </c>
      <c r="C1" s="146"/>
      <c r="D1" s="146"/>
      <c r="E1" s="146"/>
      <c r="F1" s="146"/>
      <c r="G1" s="146"/>
    </row>
    <row r="2" customFormat="false" ht="15.75" hidden="false" customHeight="false" outlineLevel="0" collapsed="false">
      <c r="A2" s="147"/>
      <c r="B2" s="148" t="s">
        <v>265</v>
      </c>
      <c r="C2" s="149" t="s">
        <v>266</v>
      </c>
      <c r="D2" s="149" t="s">
        <v>267</v>
      </c>
      <c r="E2" s="149" t="s">
        <v>268</v>
      </c>
      <c r="F2" s="149" t="s">
        <v>269</v>
      </c>
      <c r="G2" s="150" t="s">
        <v>270</v>
      </c>
    </row>
    <row r="3" customFormat="false" ht="15.75" hidden="false" customHeight="false" outlineLevel="0" collapsed="false">
      <c r="A3" s="146" t="s">
        <v>240</v>
      </c>
      <c r="B3" s="123" t="s">
        <v>193</v>
      </c>
      <c r="C3" s="123" t="s">
        <v>183</v>
      </c>
      <c r="D3" s="123" t="s">
        <v>233</v>
      </c>
      <c r="E3" s="123" t="s">
        <v>223</v>
      </c>
      <c r="F3" s="123" t="s">
        <v>213</v>
      </c>
      <c r="G3" s="123" t="s">
        <v>203</v>
      </c>
    </row>
    <row r="4" customFormat="false" ht="15.75" hidden="false" customHeight="false" outlineLevel="0" collapsed="false">
      <c r="A4" s="146"/>
      <c r="B4" s="123" t="s">
        <v>194</v>
      </c>
      <c r="C4" s="123" t="s">
        <v>184</v>
      </c>
      <c r="D4" s="123" t="s">
        <v>234</v>
      </c>
      <c r="E4" s="123" t="s">
        <v>224</v>
      </c>
      <c r="F4" s="123" t="s">
        <v>214</v>
      </c>
      <c r="G4" s="123" t="s">
        <v>204</v>
      </c>
    </row>
    <row r="5" customFormat="false" ht="15.75" hidden="false" customHeight="false" outlineLevel="0" collapsed="false">
      <c r="A5" s="146"/>
      <c r="B5" s="123" t="s">
        <v>195</v>
      </c>
      <c r="C5" s="123" t="s">
        <v>185</v>
      </c>
      <c r="D5" s="123" t="s">
        <v>235</v>
      </c>
      <c r="E5" s="123" t="s">
        <v>225</v>
      </c>
      <c r="F5" s="123" t="s">
        <v>215</v>
      </c>
      <c r="G5" s="123" t="s">
        <v>205</v>
      </c>
    </row>
    <row r="6" customFormat="false" ht="15.75" hidden="false" customHeight="false" outlineLevel="0" collapsed="false">
      <c r="A6" s="146"/>
      <c r="B6" s="123" t="s">
        <v>196</v>
      </c>
      <c r="C6" s="123" t="s">
        <v>186</v>
      </c>
      <c r="D6" s="123" t="s">
        <v>236</v>
      </c>
      <c r="E6" s="123" t="s">
        <v>226</v>
      </c>
      <c r="F6" s="123" t="s">
        <v>216</v>
      </c>
      <c r="G6" s="123" t="s">
        <v>206</v>
      </c>
    </row>
    <row r="7" customFormat="false" ht="15.75" hidden="false" customHeight="false" outlineLevel="0" collapsed="false">
      <c r="A7" s="146"/>
      <c r="B7" s="123" t="s">
        <v>197</v>
      </c>
      <c r="C7" s="123" t="s">
        <v>187</v>
      </c>
      <c r="D7" s="123" t="s">
        <v>237</v>
      </c>
      <c r="E7" s="123" t="s">
        <v>227</v>
      </c>
      <c r="F7" s="123" t="s">
        <v>217</v>
      </c>
      <c r="G7" s="123" t="s">
        <v>207</v>
      </c>
    </row>
    <row r="8" customFormat="false" ht="15.75" hidden="false" customHeight="false" outlineLevel="0" collapsed="false">
      <c r="A8" s="146"/>
      <c r="B8" s="123" t="s">
        <v>198</v>
      </c>
      <c r="C8" s="123" t="s">
        <v>188</v>
      </c>
      <c r="D8" s="123" t="s">
        <v>238</v>
      </c>
      <c r="E8" s="123" t="s">
        <v>228</v>
      </c>
      <c r="F8" s="123" t="s">
        <v>218</v>
      </c>
      <c r="G8" s="123" t="s">
        <v>208</v>
      </c>
    </row>
    <row r="9" customFormat="false" ht="15.75" hidden="false" customHeight="false" outlineLevel="0" collapsed="false">
      <c r="A9" s="146"/>
      <c r="B9" s="123" t="s">
        <v>199</v>
      </c>
      <c r="C9" s="123" t="s">
        <v>189</v>
      </c>
      <c r="D9" s="123" t="s">
        <v>179</v>
      </c>
      <c r="E9" s="123" t="s">
        <v>229</v>
      </c>
      <c r="F9" s="123" t="s">
        <v>219</v>
      </c>
      <c r="G9" s="123" t="s">
        <v>209</v>
      </c>
    </row>
    <row r="10" customFormat="false" ht="15.75" hidden="false" customHeight="false" outlineLevel="0" collapsed="false">
      <c r="A10" s="146"/>
      <c r="B10" s="123" t="s">
        <v>200</v>
      </c>
      <c r="C10" s="123" t="s">
        <v>190</v>
      </c>
      <c r="D10" s="123" t="s">
        <v>180</v>
      </c>
      <c r="E10" s="123" t="s">
        <v>230</v>
      </c>
      <c r="F10" s="123" t="s">
        <v>220</v>
      </c>
      <c r="G10" s="123" t="s">
        <v>210</v>
      </c>
    </row>
    <row r="11" customFormat="false" ht="15.75" hidden="false" customHeight="false" outlineLevel="0" collapsed="false">
      <c r="A11" s="146"/>
      <c r="B11" s="123" t="s">
        <v>201</v>
      </c>
      <c r="C11" s="123" t="s">
        <v>191</v>
      </c>
      <c r="D11" s="123" t="s">
        <v>181</v>
      </c>
      <c r="E11" s="123" t="s">
        <v>231</v>
      </c>
      <c r="F11" s="123" t="s">
        <v>221</v>
      </c>
      <c r="G11" s="123" t="s">
        <v>211</v>
      </c>
    </row>
    <row r="12" customFormat="false" ht="15.75" hidden="false" customHeight="false" outlineLevel="0" collapsed="false">
      <c r="A12" s="146"/>
      <c r="B12" s="123" t="s">
        <v>202</v>
      </c>
      <c r="C12" s="123" t="s">
        <v>192</v>
      </c>
      <c r="D12" s="123" t="s">
        <v>182</v>
      </c>
      <c r="E12" s="123" t="s">
        <v>232</v>
      </c>
      <c r="F12" s="123" t="s">
        <v>222</v>
      </c>
      <c r="G12" s="123" t="s">
        <v>212</v>
      </c>
    </row>
  </sheetData>
  <mergeCells count="2">
    <mergeCell ref="B1:G1"/>
    <mergeCell ref="A3:A12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3.2"/>
    <col collapsed="false" customWidth="true" hidden="false" outlineLevel="0" max="2" min="2" style="0" width="6.69"/>
    <col collapsed="false" customWidth="true" hidden="false" outlineLevel="0" max="3" min="3" style="0" width="8.5"/>
    <col collapsed="false" customWidth="true" hidden="false" outlineLevel="0" max="4" min="4" style="0" width="7.94"/>
    <col collapsed="false" customWidth="true" hidden="false" outlineLevel="0" max="5" min="5" style="0" width="15.18"/>
    <col collapsed="false" customWidth="true" hidden="false" outlineLevel="0" max="6" min="6" style="0" width="8.5"/>
    <col collapsed="false" customWidth="true" hidden="false" outlineLevel="0" max="7" min="7" style="0" width="6.69"/>
    <col collapsed="false" customWidth="true" hidden="false" outlineLevel="0" max="1025" min="8" style="0" width="14.06"/>
  </cols>
  <sheetData>
    <row r="1" customFormat="false" ht="15.75" hidden="false" customHeight="false" outlineLevel="0" collapsed="false">
      <c r="C1" s="123" t="s">
        <v>271</v>
      </c>
      <c r="D1" s="123" t="s">
        <v>272</v>
      </c>
      <c r="E1" s="123" t="s">
        <v>273</v>
      </c>
      <c r="G1" s="123" t="s">
        <v>274</v>
      </c>
    </row>
    <row r="2" customFormat="false" ht="15.75" hidden="false" customHeight="false" outlineLevel="0" collapsed="false">
      <c r="A2" s="123" t="n">
        <v>1</v>
      </c>
      <c r="B2" s="123" t="s">
        <v>275</v>
      </c>
      <c r="C2" s="123" t="s">
        <v>276</v>
      </c>
      <c r="D2" s="128" t="n">
        <f aca="false">+25</f>
        <v>25</v>
      </c>
      <c r="E2" s="151" t="s">
        <v>277</v>
      </c>
      <c r="F2" s="152" t="s">
        <v>275</v>
      </c>
      <c r="G2" s="128" t="n">
        <f aca="false">ABS(D2)</f>
        <v>25</v>
      </c>
    </row>
    <row r="3" customFormat="false" ht="15.75" hidden="false" customHeight="false" outlineLevel="0" collapsed="false">
      <c r="A3" s="123" t="n">
        <v>2</v>
      </c>
      <c r="C3" s="123" t="s">
        <v>278</v>
      </c>
      <c r="D3" s="128" t="n">
        <f aca="false">+23</f>
        <v>23</v>
      </c>
      <c r="E3" s="151" t="s">
        <v>279</v>
      </c>
      <c r="F3" s="152" t="s">
        <v>275</v>
      </c>
      <c r="G3" s="128" t="n">
        <f aca="false">ABS(D3)</f>
        <v>23</v>
      </c>
    </row>
    <row r="4" customFormat="false" ht="15.75" hidden="false" customHeight="false" outlineLevel="0" collapsed="false">
      <c r="A4" s="123" t="n">
        <v>3</v>
      </c>
      <c r="C4" s="123" t="s">
        <v>280</v>
      </c>
      <c r="D4" s="128" t="n">
        <f aca="false">+29</f>
        <v>29</v>
      </c>
      <c r="E4" s="151" t="s">
        <v>281</v>
      </c>
      <c r="F4" s="152" t="s">
        <v>275</v>
      </c>
      <c r="G4" s="128" t="n">
        <f aca="false">ABS(D4)</f>
        <v>29</v>
      </c>
    </row>
    <row r="5" customFormat="false" ht="15.75" hidden="false" customHeight="false" outlineLevel="0" collapsed="false">
      <c r="A5" s="123" t="n">
        <v>4</v>
      </c>
      <c r="C5" s="123" t="s">
        <v>282</v>
      </c>
      <c r="D5" s="128" t="n">
        <f aca="false">+37</f>
        <v>37</v>
      </c>
      <c r="E5" s="151" t="s">
        <v>283</v>
      </c>
      <c r="F5" s="152" t="s">
        <v>275</v>
      </c>
      <c r="G5" s="128" t="n">
        <f aca="false">ABS(D5)</f>
        <v>37</v>
      </c>
    </row>
    <row r="6" customFormat="false" ht="15.75" hidden="false" customHeight="false" outlineLevel="0" collapsed="false">
      <c r="A6" s="123" t="n">
        <v>5</v>
      </c>
      <c r="B6" s="123" t="s">
        <v>284</v>
      </c>
      <c r="C6" s="123" t="s">
        <v>285</v>
      </c>
      <c r="D6" s="128" t="n">
        <f aca="false">+25</f>
        <v>25</v>
      </c>
      <c r="E6" s="151" t="s">
        <v>286</v>
      </c>
      <c r="F6" s="123" t="s">
        <v>287</v>
      </c>
      <c r="G6" s="128" t="n">
        <f aca="false">ABS(D6)</f>
        <v>25</v>
      </c>
    </row>
    <row r="7" customFormat="false" ht="15.75" hidden="false" customHeight="false" outlineLevel="0" collapsed="false">
      <c r="A7" s="123" t="n">
        <v>6</v>
      </c>
      <c r="C7" s="123" t="s">
        <v>288</v>
      </c>
      <c r="D7" s="128" t="n">
        <f aca="false">+20</f>
        <v>20</v>
      </c>
      <c r="E7" s="151" t="s">
        <v>289</v>
      </c>
      <c r="F7" s="123" t="s">
        <v>290</v>
      </c>
      <c r="G7" s="128" t="n">
        <f aca="false">ABS(D7)</f>
        <v>20</v>
      </c>
    </row>
    <row r="8" customFormat="false" ht="15.75" hidden="false" customHeight="false" outlineLevel="0" collapsed="false">
      <c r="A8" s="123" t="n">
        <v>7</v>
      </c>
      <c r="C8" s="123" t="s">
        <v>291</v>
      </c>
      <c r="D8" s="128" t="n">
        <f aca="false">+23</f>
        <v>23</v>
      </c>
      <c r="E8" s="151" t="s">
        <v>292</v>
      </c>
      <c r="F8" s="123" t="s">
        <v>293</v>
      </c>
      <c r="G8" s="128" t="n">
        <f aca="false">ABS(D8)</f>
        <v>23</v>
      </c>
    </row>
    <row r="9" customFormat="false" ht="15.75" hidden="false" customHeight="false" outlineLevel="0" collapsed="false">
      <c r="A9" s="123" t="n">
        <v>8</v>
      </c>
      <c r="B9" s="123" t="s">
        <v>294</v>
      </c>
      <c r="C9" s="123" t="s">
        <v>72</v>
      </c>
      <c r="D9" s="128" t="n">
        <f aca="false">+19</f>
        <v>19</v>
      </c>
      <c r="E9" s="151" t="s">
        <v>295</v>
      </c>
      <c r="F9" s="123" t="s">
        <v>296</v>
      </c>
      <c r="G9" s="128" t="n">
        <f aca="false">ABS(D9)</f>
        <v>19</v>
      </c>
    </row>
    <row r="10" customFormat="false" ht="15.75" hidden="false" customHeight="false" outlineLevel="0" collapsed="false">
      <c r="A10" s="123" t="n">
        <v>9</v>
      </c>
      <c r="C10" s="123" t="s">
        <v>297</v>
      </c>
      <c r="D10" s="128" t="n">
        <f aca="false">+19</f>
        <v>19</v>
      </c>
      <c r="E10" s="151" t="s">
        <v>298</v>
      </c>
      <c r="F10" s="123" t="s">
        <v>299</v>
      </c>
      <c r="G10" s="128" t="n">
        <f aca="false">ABS(D10)</f>
        <v>19</v>
      </c>
    </row>
    <row r="11" customFormat="false" ht="15.75" hidden="false" customHeight="false" outlineLevel="0" collapsed="false">
      <c r="A11" s="123" t="n">
        <v>10</v>
      </c>
      <c r="B11" s="123" t="s">
        <v>300</v>
      </c>
      <c r="C11" s="123" t="s">
        <v>301</v>
      </c>
      <c r="D11" s="128" t="n">
        <f aca="false">+7</f>
        <v>7</v>
      </c>
      <c r="E11" s="151" t="s">
        <v>302</v>
      </c>
      <c r="F11" s="123" t="s">
        <v>303</v>
      </c>
      <c r="G11" s="128" t="n">
        <f aca="false">ABS(D11)</f>
        <v>7</v>
      </c>
    </row>
    <row r="12" customFormat="false" ht="15.75" hidden="false" customHeight="false" outlineLevel="0" collapsed="false">
      <c r="A12" s="123" t="n">
        <v>11</v>
      </c>
      <c r="C12" s="123" t="s">
        <v>304</v>
      </c>
      <c r="D12" s="128" t="n">
        <f aca="false">+16</f>
        <v>16</v>
      </c>
      <c r="E12" s="151" t="s">
        <v>305</v>
      </c>
      <c r="F12" s="123" t="s">
        <v>306</v>
      </c>
      <c r="G12" s="128" t="n">
        <f aca="false">ABS(D12)</f>
        <v>16</v>
      </c>
    </row>
    <row r="13" customFormat="false" ht="15.75" hidden="false" customHeight="false" outlineLevel="0" collapsed="false">
      <c r="A13" s="123" t="n">
        <v>12</v>
      </c>
      <c r="C13" s="123" t="s">
        <v>307</v>
      </c>
      <c r="D13" s="128" t="n">
        <f aca="false">+14</f>
        <v>14</v>
      </c>
      <c r="E13" s="151" t="s">
        <v>308</v>
      </c>
      <c r="F13" s="123" t="s">
        <v>309</v>
      </c>
      <c r="G13" s="128" t="n">
        <f aca="false">ABS(D13)</f>
        <v>14</v>
      </c>
    </row>
    <row r="14" customFormat="false" ht="15.75" hidden="false" customHeight="false" outlineLevel="0" collapsed="false">
      <c r="A14" s="123" t="n">
        <v>13</v>
      </c>
      <c r="C14" s="123" t="s">
        <v>310</v>
      </c>
      <c r="D14" s="128" t="n">
        <f aca="false">+14</f>
        <v>14</v>
      </c>
      <c r="E14" s="151" t="s">
        <v>311</v>
      </c>
      <c r="F14" s="123" t="s">
        <v>312</v>
      </c>
      <c r="G14" s="128" t="n">
        <f aca="false">ABS(D14)</f>
        <v>14</v>
      </c>
    </row>
    <row r="15" customFormat="false" ht="15.75" hidden="false" customHeight="false" outlineLevel="0" collapsed="false">
      <c r="A15" s="123" t="n">
        <v>14</v>
      </c>
      <c r="C15" s="123" t="s">
        <v>313</v>
      </c>
      <c r="D15" s="128" t="n">
        <f aca="false">+8</f>
        <v>8</v>
      </c>
      <c r="E15" s="151" t="s">
        <v>314</v>
      </c>
      <c r="F15" s="123" t="s">
        <v>315</v>
      </c>
      <c r="G15" s="128" t="n">
        <f aca="false">ABS(D15)</f>
        <v>8</v>
      </c>
    </row>
    <row r="16" customFormat="false" ht="15.75" hidden="false" customHeight="false" outlineLevel="0" collapsed="false">
      <c r="A16" s="123" t="n">
        <v>15</v>
      </c>
      <c r="B16" s="123" t="s">
        <v>316</v>
      </c>
      <c r="C16" s="123" t="s">
        <v>317</v>
      </c>
      <c r="D16" s="128" t="n">
        <f aca="false">+2</f>
        <v>2</v>
      </c>
      <c r="E16" s="151" t="s">
        <v>318</v>
      </c>
      <c r="F16" s="123" t="s">
        <v>319</v>
      </c>
      <c r="G16" s="128" t="n">
        <f aca="false">ABS(D16)</f>
        <v>2</v>
      </c>
    </row>
    <row r="17" customFormat="false" ht="15.75" hidden="false" customHeight="false" outlineLevel="0" collapsed="false">
      <c r="A17" s="123" t="n">
        <v>16</v>
      </c>
      <c r="C17" s="123" t="s">
        <v>320</v>
      </c>
      <c r="D17" s="128" t="n">
        <f aca="false">+3</f>
        <v>3</v>
      </c>
      <c r="E17" s="151" t="s">
        <v>321</v>
      </c>
      <c r="F17" s="123" t="s">
        <v>322</v>
      </c>
      <c r="G17" s="128" t="n">
        <f aca="false">ABS(D17)</f>
        <v>3</v>
      </c>
    </row>
    <row r="18" customFormat="false" ht="15.75" hidden="false" customHeight="false" outlineLevel="0" collapsed="false">
      <c r="A18" s="123" t="n">
        <v>17</v>
      </c>
      <c r="C18" s="123" t="s">
        <v>323</v>
      </c>
      <c r="D18" s="123" t="n">
        <v>0</v>
      </c>
      <c r="E18" s="151" t="s">
        <v>324</v>
      </c>
      <c r="F18" s="123" t="s">
        <v>325</v>
      </c>
      <c r="G18" s="128" t="n">
        <f aca="false">ABS(D18)</f>
        <v>0</v>
      </c>
    </row>
    <row r="19" customFormat="false" ht="15.75" hidden="false" customHeight="false" outlineLevel="0" collapsed="false">
      <c r="A19" s="123" t="n">
        <v>18</v>
      </c>
      <c r="B19" s="123" t="s">
        <v>326</v>
      </c>
      <c r="C19" s="123" t="s">
        <v>327</v>
      </c>
      <c r="D19" s="123" t="n">
        <f aca="false">-10</f>
        <v>-10</v>
      </c>
      <c r="E19" s="151" t="s">
        <v>328</v>
      </c>
      <c r="F19" s="123" t="s">
        <v>329</v>
      </c>
      <c r="G19" s="128" t="n">
        <f aca="false">ABS(D19)</f>
        <v>10</v>
      </c>
    </row>
    <row r="20" customFormat="false" ht="15.75" hidden="false" customHeight="false" outlineLevel="0" collapsed="false">
      <c r="A20" s="123" t="n">
        <v>19</v>
      </c>
      <c r="C20" s="123" t="s">
        <v>330</v>
      </c>
      <c r="D20" s="123" t="n">
        <f aca="false">-4</f>
        <v>-4</v>
      </c>
      <c r="E20" s="151" t="s">
        <v>331</v>
      </c>
      <c r="F20" s="123" t="s">
        <v>332</v>
      </c>
      <c r="G20" s="128" t="n">
        <f aca="false">ABS(D20)</f>
        <v>4</v>
      </c>
    </row>
    <row r="21" customFormat="false" ht="15.75" hidden="false" customHeight="false" outlineLevel="0" collapsed="false">
      <c r="A21" s="123" t="n">
        <v>20</v>
      </c>
      <c r="B21" s="123" t="s">
        <v>333</v>
      </c>
      <c r="C21" s="123" t="s">
        <v>334</v>
      </c>
      <c r="D21" s="123" t="n">
        <f aca="false">-9</f>
        <v>-9</v>
      </c>
      <c r="E21" s="151" t="s">
        <v>335</v>
      </c>
      <c r="F21" s="123" t="s">
        <v>336</v>
      </c>
      <c r="G21" s="128" t="n">
        <f aca="false">ABS(D21)</f>
        <v>9</v>
      </c>
    </row>
    <row r="22" customFormat="false" ht="15.75" hidden="false" customHeight="false" outlineLevel="0" collapsed="false">
      <c r="A22" s="123" t="n">
        <v>21</v>
      </c>
      <c r="C22" s="123" t="s">
        <v>337</v>
      </c>
      <c r="D22" s="123" t="n">
        <f aca="false">-2</f>
        <v>-2</v>
      </c>
      <c r="E22" s="151" t="s">
        <v>338</v>
      </c>
      <c r="F22" s="123" t="s">
        <v>339</v>
      </c>
      <c r="G22" s="128" t="n">
        <f aca="false">ABS(D22)</f>
        <v>2</v>
      </c>
    </row>
    <row r="23" customFormat="false" ht="15.75" hidden="false" customHeight="false" outlineLevel="0" collapsed="false">
      <c r="A23" s="123" t="n">
        <v>22</v>
      </c>
      <c r="B23" s="123" t="s">
        <v>340</v>
      </c>
      <c r="C23" s="123" t="s">
        <v>341</v>
      </c>
      <c r="D23" s="123" t="n">
        <f aca="false">-16</f>
        <v>-16</v>
      </c>
      <c r="E23" s="151" t="s">
        <v>342</v>
      </c>
      <c r="F23" s="123" t="s">
        <v>343</v>
      </c>
      <c r="G23" s="128" t="n">
        <f aca="false">ABS(D23)</f>
        <v>16</v>
      </c>
    </row>
    <row r="24" customFormat="false" ht="15.75" hidden="false" customHeight="false" outlineLevel="0" collapsed="false">
      <c r="A24" s="123" t="n">
        <v>23</v>
      </c>
      <c r="C24" s="123" t="s">
        <v>344</v>
      </c>
      <c r="D24" s="123" t="n">
        <f aca="false">-14</f>
        <v>-14</v>
      </c>
      <c r="E24" s="151" t="s">
        <v>345</v>
      </c>
      <c r="F24" s="123" t="s">
        <v>346</v>
      </c>
      <c r="G24" s="128" t="n">
        <f aca="false">ABS(D24)</f>
        <v>14</v>
      </c>
    </row>
    <row r="25" customFormat="false" ht="15.75" hidden="false" customHeight="false" outlineLevel="0" collapsed="false">
      <c r="A25" s="123" t="n">
        <v>24</v>
      </c>
      <c r="C25" s="123" t="s">
        <v>347</v>
      </c>
      <c r="D25" s="123" t="n">
        <f aca="false">-20</f>
        <v>-20</v>
      </c>
      <c r="E25" s="151" t="s">
        <v>348</v>
      </c>
      <c r="F25" s="123" t="s">
        <v>349</v>
      </c>
      <c r="G25" s="128" t="n">
        <f aca="false">ABS(D25)</f>
        <v>20</v>
      </c>
    </row>
    <row r="26" customFormat="false" ht="15.75" hidden="false" customHeight="false" outlineLevel="0" collapsed="false">
      <c r="A26" s="123" t="n">
        <v>25</v>
      </c>
      <c r="C26" s="123" t="s">
        <v>350</v>
      </c>
      <c r="D26" s="123" t="n">
        <f aca="false">-25</f>
        <v>-25</v>
      </c>
      <c r="E26" s="151" t="s">
        <v>351</v>
      </c>
      <c r="F26" s="123" t="s">
        <v>349</v>
      </c>
      <c r="G26" s="128" t="n">
        <f aca="false">ABS(D26)</f>
        <v>25</v>
      </c>
    </row>
    <row r="27" customFormat="false" ht="15.75" hidden="false" customHeight="false" outlineLevel="0" collapsed="false">
      <c r="A27" s="123" t="n">
        <v>26</v>
      </c>
      <c r="C27" s="123" t="s">
        <v>352</v>
      </c>
      <c r="D27" s="123" t="n">
        <f aca="false">-18</f>
        <v>-18</v>
      </c>
      <c r="E27" s="151" t="s">
        <v>353</v>
      </c>
      <c r="F27" s="123" t="s">
        <v>354</v>
      </c>
      <c r="G27" s="128" t="n">
        <f aca="false">ABS(D27)</f>
        <v>18</v>
      </c>
    </row>
    <row r="28" customFormat="false" ht="15.75" hidden="false" customHeight="false" outlineLevel="0" collapsed="false">
      <c r="A28" s="123" t="n">
        <v>27</v>
      </c>
      <c r="B28" s="123" t="s">
        <v>355</v>
      </c>
      <c r="C28" s="123" t="s">
        <v>356</v>
      </c>
      <c r="D28" s="123" t="n">
        <f aca="false">-29</f>
        <v>-29</v>
      </c>
      <c r="E28" s="151" t="s">
        <v>357</v>
      </c>
      <c r="F28" s="123" t="s">
        <v>358</v>
      </c>
      <c r="G28" s="128" t="n">
        <f aca="false">ABS(D28)</f>
        <v>29</v>
      </c>
    </row>
    <row r="29" customFormat="false" ht="15.75" hidden="false" customHeight="false" outlineLevel="0" collapsed="false">
      <c r="A29" s="123" t="n">
        <v>28</v>
      </c>
      <c r="C29" s="123" t="s">
        <v>359</v>
      </c>
      <c r="D29" s="123" t="n">
        <f aca="false">-43</f>
        <v>-43</v>
      </c>
      <c r="E29" s="151" t="s">
        <v>360</v>
      </c>
      <c r="F29" s="123" t="s">
        <v>358</v>
      </c>
      <c r="G29" s="128" t="n">
        <f aca="false">ABS(D29)</f>
        <v>43</v>
      </c>
    </row>
    <row r="30" customFormat="false" ht="15.75" hidden="false" customHeight="false" outlineLevel="0" collapsed="false">
      <c r="A30" s="123" t="n">
        <v>29</v>
      </c>
      <c r="C30" s="123" t="s">
        <v>361</v>
      </c>
      <c r="D30" s="123" t="n">
        <f aca="false">0</f>
        <v>0</v>
      </c>
      <c r="G30" s="128" t="n">
        <f aca="false">ABS(D30)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2024-06-18T03:27:51Z</dcterms:modified>
  <cp:revision>1</cp:revision>
  <dc:subject/>
  <dc:title/>
</cp:coreProperties>
</file>